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https://d.docs.live.net/4b9b904621afff2c/Escritorio/"/>
    </mc:Choice>
  </mc:AlternateContent>
  <xr:revisionPtr revIDLastSave="0" documentId="8_{7421F386-CAE3-43E0-98B0-FD3792755C0A}" xr6:coauthVersionLast="47" xr6:coauthVersionMax="47" xr10:uidLastSave="{00000000-0000-0000-0000-000000000000}"/>
  <bookViews>
    <workbookView xWindow="-120" yWindow="-120" windowWidth="20730" windowHeight="11040" xr2:uid="{00000000-000D-0000-FFFF-FFFF00000000}"/>
  </bookViews>
  <sheets>
    <sheet name="RIESGOS PROCESO 2021" sheetId="1" r:id="rId1"/>
    <sheet name="CONTROL DE CAMBIOS" sheetId="2" r:id="rId2"/>
  </sheets>
  <definedNames>
    <definedName name="_xlnm._FilterDatabase" localSheetId="0" hidden="1">'RIESGOS PROCESO 2021'!$A$6:$R$130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7" i="1" l="1"/>
  <c r="M27" i="1"/>
  <c r="J27" i="1"/>
  <c r="P35" i="1" l="1"/>
  <c r="P34" i="1"/>
  <c r="M35" i="1"/>
  <c r="M34" i="1"/>
  <c r="J34" i="1"/>
  <c r="P60" i="1" l="1"/>
  <c r="M60" i="1"/>
  <c r="P66" i="1" l="1"/>
  <c r="P65" i="1"/>
  <c r="M66" i="1"/>
  <c r="M65" i="1"/>
  <c r="P84" i="1" l="1"/>
  <c r="P83" i="1"/>
  <c r="M84" i="1"/>
  <c r="M83" i="1"/>
  <c r="P90" i="1" l="1"/>
  <c r="P89" i="1"/>
  <c r="M90" i="1"/>
  <c r="M89" i="1"/>
  <c r="J89" i="1"/>
  <c r="P98" i="1" l="1"/>
  <c r="P110" i="1" l="1"/>
  <c r="P109" i="1"/>
  <c r="M110" i="1"/>
  <c r="M109" i="1"/>
  <c r="J109" i="1"/>
  <c r="P115" i="1" l="1"/>
  <c r="P114" i="1"/>
  <c r="M115" i="1"/>
  <c r="M114" i="1"/>
  <c r="J114" i="1"/>
  <c r="P130" i="1" l="1"/>
  <c r="P129" i="1"/>
  <c r="M130" i="1"/>
  <c r="M129" i="1"/>
  <c r="J129" i="1"/>
  <c r="P128" i="1" l="1"/>
  <c r="P127" i="1"/>
  <c r="P126" i="1"/>
  <c r="M128" i="1"/>
  <c r="M127" i="1"/>
  <c r="M126" i="1"/>
  <c r="J126" i="1"/>
  <c r="P125" i="1"/>
  <c r="P124" i="1"/>
  <c r="M125" i="1"/>
  <c r="M124" i="1"/>
  <c r="J124" i="1"/>
  <c r="P75" i="1" l="1"/>
  <c r="M75" i="1"/>
  <c r="P54" i="1" l="1"/>
  <c r="P53" i="1"/>
  <c r="M54" i="1"/>
  <c r="M53" i="1"/>
  <c r="J53" i="1"/>
  <c r="P46" i="1"/>
  <c r="M46" i="1"/>
  <c r="M44" i="1"/>
  <c r="J44" i="1"/>
  <c r="M43" i="1"/>
  <c r="J43" i="1"/>
  <c r="M42" i="1"/>
  <c r="P81" i="1" l="1"/>
  <c r="M81" i="1"/>
  <c r="P23" i="1" l="1"/>
  <c r="P22" i="1"/>
  <c r="M23" i="1"/>
  <c r="M22" i="1"/>
  <c r="J22" i="1"/>
  <c r="P21" i="1"/>
  <c r="M21" i="1"/>
  <c r="J21" i="1"/>
  <c r="P20" i="1"/>
  <c r="M20" i="1"/>
  <c r="J20" i="1"/>
  <c r="P19" i="1"/>
  <c r="P18" i="1"/>
  <c r="P17" i="1"/>
  <c r="M19" i="1"/>
  <c r="M18" i="1"/>
  <c r="M17" i="1"/>
  <c r="J17" i="1"/>
  <c r="P15" i="1"/>
  <c r="M15" i="1"/>
  <c r="J15" i="1"/>
  <c r="P14" i="1"/>
  <c r="M14" i="1"/>
  <c r="J14" i="1"/>
  <c r="P13" i="1"/>
  <c r="M13" i="1"/>
  <c r="J13" i="1"/>
  <c r="J8" i="1"/>
  <c r="P12" i="1"/>
  <c r="P11" i="1"/>
  <c r="M12" i="1"/>
  <c r="M11" i="1"/>
  <c r="J11" i="1"/>
  <c r="P10" i="1" l="1"/>
  <c r="M10" i="1"/>
  <c r="P96" i="1" l="1"/>
  <c r="M96" i="1"/>
  <c r="J96" i="1"/>
  <c r="P95" i="1"/>
  <c r="M95" i="1"/>
  <c r="J95" i="1"/>
  <c r="P123" i="1" l="1"/>
  <c r="P122" i="1"/>
  <c r="M122" i="1"/>
  <c r="J122" i="1"/>
  <c r="P121" i="1"/>
  <c r="M121" i="1"/>
  <c r="J121" i="1"/>
  <c r="P119" i="1" l="1"/>
  <c r="M119" i="1"/>
  <c r="P118" i="1"/>
  <c r="M118" i="1"/>
  <c r="J118" i="1"/>
  <c r="P112" i="1"/>
  <c r="M113" i="1"/>
  <c r="M112" i="1"/>
  <c r="J112" i="1"/>
  <c r="P111" i="1"/>
  <c r="M111" i="1"/>
  <c r="J111" i="1"/>
  <c r="P108" i="1" l="1"/>
  <c r="M108" i="1"/>
  <c r="J108" i="1"/>
  <c r="P107" i="1" l="1"/>
  <c r="M107" i="1"/>
  <c r="P106" i="1"/>
  <c r="M106" i="1"/>
  <c r="J106" i="1"/>
  <c r="P105" i="1"/>
  <c r="M105" i="1"/>
  <c r="J105" i="1"/>
  <c r="M104" i="1" l="1"/>
  <c r="P103" i="1"/>
  <c r="M103" i="1"/>
  <c r="J103" i="1"/>
  <c r="P102" i="1"/>
  <c r="M102" i="1"/>
  <c r="J102" i="1"/>
  <c r="P33" i="1" l="1"/>
  <c r="P92" i="1" l="1"/>
  <c r="M92" i="1"/>
  <c r="J92" i="1"/>
  <c r="P87" i="1" l="1"/>
  <c r="M87" i="1"/>
  <c r="J87" i="1"/>
  <c r="P100" i="1" l="1"/>
  <c r="M100" i="1"/>
  <c r="J100" i="1"/>
  <c r="P99" i="1" l="1"/>
  <c r="J99" i="1"/>
  <c r="P97" i="1"/>
  <c r="J97" i="1"/>
  <c r="P88" i="1" l="1"/>
  <c r="M88" i="1"/>
  <c r="J88" i="1"/>
  <c r="J85" i="1" l="1"/>
  <c r="P82" i="1" l="1"/>
  <c r="M82" i="1"/>
  <c r="J82" i="1"/>
  <c r="M85" i="1" l="1"/>
  <c r="P85" i="1"/>
  <c r="M79" i="1"/>
  <c r="M77" i="1"/>
  <c r="P73" i="1" l="1"/>
  <c r="M73" i="1"/>
  <c r="J73" i="1"/>
  <c r="P69" i="1" l="1"/>
  <c r="M70" i="1"/>
  <c r="M69" i="1"/>
  <c r="J69" i="1"/>
  <c r="P68" i="1" l="1"/>
  <c r="M68" i="1"/>
  <c r="J68" i="1"/>
  <c r="M62" i="1" l="1"/>
  <c r="P55" i="1" l="1"/>
  <c r="M55" i="1"/>
  <c r="J55" i="1"/>
  <c r="P64" i="1"/>
  <c r="M64" i="1"/>
  <c r="J64" i="1"/>
  <c r="P59" i="1" l="1"/>
  <c r="M59" i="1"/>
  <c r="J59" i="1"/>
  <c r="P56" i="1" l="1"/>
  <c r="M56" i="1"/>
  <c r="J56" i="1"/>
  <c r="P48" i="1"/>
  <c r="M48" i="1"/>
  <c r="J48" i="1"/>
  <c r="P41" i="1"/>
  <c r="M41" i="1"/>
  <c r="J41" i="1"/>
  <c r="P29" i="1" l="1"/>
  <c r="M29" i="1"/>
  <c r="J29" i="1"/>
  <c r="P24" i="1" l="1"/>
  <c r="M24" i="1"/>
  <c r="J24" i="1"/>
  <c r="P44" i="1" l="1"/>
  <c r="P43" i="1"/>
  <c r="M31" i="1" l="1"/>
  <c r="M26" i="1" l="1"/>
  <c r="P117" i="1" l="1"/>
  <c r="M117" i="1"/>
  <c r="J117" i="1"/>
  <c r="P116" i="1"/>
  <c r="M116" i="1"/>
  <c r="J116" i="1"/>
  <c r="P94" i="1" l="1"/>
  <c r="M94" i="1"/>
  <c r="J94" i="1"/>
  <c r="P93" i="1"/>
  <c r="M93" i="1"/>
  <c r="J93" i="1"/>
  <c r="P91" i="1" l="1"/>
  <c r="M91" i="1"/>
  <c r="J91" i="1"/>
  <c r="P86" i="1" l="1"/>
  <c r="M86" i="1"/>
  <c r="J86" i="1"/>
  <c r="P80" i="1" l="1"/>
  <c r="M80" i="1"/>
  <c r="J80" i="1"/>
  <c r="P78" i="1"/>
  <c r="M78" i="1"/>
  <c r="J78" i="1"/>
  <c r="P74" i="1" l="1"/>
  <c r="M74" i="1"/>
  <c r="P72" i="1" l="1"/>
  <c r="M72" i="1"/>
  <c r="P71" i="1"/>
  <c r="M71" i="1"/>
  <c r="J71" i="1"/>
  <c r="P67" i="1" l="1"/>
  <c r="M67" i="1"/>
  <c r="P63" i="1" l="1"/>
  <c r="M63" i="1"/>
  <c r="J63" i="1"/>
  <c r="P61" i="1"/>
  <c r="M61" i="1"/>
  <c r="J61" i="1"/>
  <c r="P58" i="1" l="1"/>
  <c r="M58" i="1"/>
  <c r="J58" i="1"/>
  <c r="P57" i="1"/>
  <c r="M57" i="1"/>
  <c r="J57" i="1"/>
  <c r="P52" i="1" l="1"/>
  <c r="M52" i="1"/>
  <c r="J52" i="1"/>
  <c r="P51" i="1"/>
  <c r="M51" i="1"/>
  <c r="J51" i="1"/>
  <c r="P50" i="1"/>
  <c r="M50" i="1"/>
  <c r="J50" i="1"/>
  <c r="P49" i="1"/>
  <c r="M49" i="1"/>
  <c r="J49" i="1"/>
  <c r="P47" i="1"/>
  <c r="M47" i="1"/>
  <c r="P45" i="1"/>
  <c r="M45" i="1"/>
  <c r="P42" i="1"/>
  <c r="P40" i="1"/>
  <c r="M40" i="1"/>
  <c r="P39" i="1"/>
  <c r="M39" i="1"/>
  <c r="M38" i="1"/>
  <c r="P38" i="1"/>
  <c r="P37" i="1"/>
  <c r="M37" i="1"/>
  <c r="P36" i="1" l="1"/>
  <c r="J36" i="1"/>
  <c r="J37" i="1"/>
  <c r="J38" i="1"/>
  <c r="J39" i="1"/>
  <c r="J40" i="1"/>
  <c r="J42" i="1"/>
  <c r="J45" i="1"/>
  <c r="J47" i="1"/>
  <c r="J67" i="1"/>
  <c r="J72" i="1"/>
  <c r="J74" i="1"/>
  <c r="J76" i="1"/>
  <c r="J101" i="1"/>
  <c r="J30" i="1"/>
  <c r="J32" i="1"/>
  <c r="M36" i="1"/>
  <c r="P9" i="1" l="1"/>
  <c r="P25" i="1"/>
  <c r="P28" i="1"/>
  <c r="P30" i="1"/>
  <c r="P32" i="1"/>
  <c r="P76" i="1"/>
  <c r="P101" i="1"/>
  <c r="M9" i="1"/>
  <c r="M25" i="1"/>
  <c r="M28" i="1"/>
  <c r="M30" i="1"/>
  <c r="M32" i="1"/>
  <c r="M76" i="1"/>
  <c r="M101" i="1"/>
  <c r="J9" i="1"/>
  <c r="J25" i="1"/>
  <c r="J28" i="1"/>
  <c r="P8" i="1"/>
  <c r="P7" i="1"/>
  <c r="J7" i="1"/>
  <c r="M7" i="1"/>
  <c r="M8" i="1"/>
</calcChain>
</file>

<file path=xl/sharedStrings.xml><?xml version="1.0" encoding="utf-8"?>
<sst xmlns="http://schemas.openxmlformats.org/spreadsheetml/2006/main" count="1352" uniqueCount="400">
  <si>
    <t>PROCESO</t>
  </si>
  <si>
    <t>No. DEL RIESGO</t>
  </si>
  <si>
    <t>OPCIONES MANEJO</t>
  </si>
  <si>
    <t>CONTROLES</t>
  </si>
  <si>
    <t>CAUSA RAIZ</t>
  </si>
  <si>
    <t>DESCRIPCIÓN DEL RIESGO</t>
  </si>
  <si>
    <t xml:space="preserve">PROBABILIDAD </t>
  </si>
  <si>
    <t xml:space="preserve">IMPACTO </t>
  </si>
  <si>
    <t>Clasificación del Riesgo</t>
  </si>
  <si>
    <t>Ejecucion y Administracion de procesos</t>
  </si>
  <si>
    <t>Daños Activos Fisicos</t>
  </si>
  <si>
    <t>Fallas Tecnologicas</t>
  </si>
  <si>
    <t>Fraude Externo</t>
  </si>
  <si>
    <t>Fraude Interno</t>
  </si>
  <si>
    <t>Relaciones Laborales</t>
  </si>
  <si>
    <t>Usuarios, productos y practicas , organizacionales</t>
  </si>
  <si>
    <t>Afectación</t>
  </si>
  <si>
    <t>Tipo Control</t>
  </si>
  <si>
    <t>Preventivo</t>
  </si>
  <si>
    <t>Detectivo</t>
  </si>
  <si>
    <t>Correctivo</t>
  </si>
  <si>
    <t>DESCRIPCIÓN CONTROL</t>
  </si>
  <si>
    <t>Evaluación del riesgo - Nivel del riesgo residual</t>
  </si>
  <si>
    <t>Análisis del riesgo inherente</t>
  </si>
  <si>
    <t>IDENTIFICACIÓN DEL RIESGO</t>
  </si>
  <si>
    <t>ZONA DE RIESGO INHERENTE</t>
  </si>
  <si>
    <t>NUEVA VALORACIÓN
ZONA DE RIESGO 
(RESIDUAL)</t>
  </si>
  <si>
    <t>IMPACTO</t>
  </si>
  <si>
    <t>Económico</t>
  </si>
  <si>
    <t xml:space="preserve">Reputacional </t>
  </si>
  <si>
    <t xml:space="preserve">Económico y  Reputacional </t>
  </si>
  <si>
    <t>Gestión Financiera</t>
  </si>
  <si>
    <t>Interpretacion inadecuada de la afectacion de los rubros presupuestales.
Exposicion a condiciones de mercado de alta variabilidad en regulación.</t>
  </si>
  <si>
    <t>Alta</t>
  </si>
  <si>
    <t>Menor</t>
  </si>
  <si>
    <t>Baja</t>
  </si>
  <si>
    <t>Leve</t>
  </si>
  <si>
    <t>Media</t>
  </si>
  <si>
    <t>Presupuesto</t>
  </si>
  <si>
    <t>Reducir (mitigar)</t>
  </si>
  <si>
    <t>Error en digitación.
Inconsistencia de los valores facturados, frente al valor del bien o servicio recibido.</t>
  </si>
  <si>
    <t>Muy Alta</t>
  </si>
  <si>
    <t>Moderado</t>
  </si>
  <si>
    <t>Tesorería</t>
  </si>
  <si>
    <t>Mayor</t>
  </si>
  <si>
    <t>Incumplimiento de politicas internas de la institucion en los plazos establecidos de reporte
*Información inconsistente y no conciliada por parte de las áreas productoras</t>
  </si>
  <si>
    <t>Gestion de Suminsitros y Activos Fijos</t>
  </si>
  <si>
    <t>Traslado de activo fijo sin previo aviso y autorización</t>
  </si>
  <si>
    <t>Almacen</t>
  </si>
  <si>
    <t>Falta de  seguimiento a los controles establecidos con una periodicidad</t>
  </si>
  <si>
    <t>Muy Baja</t>
  </si>
  <si>
    <t>Evitar</t>
  </si>
  <si>
    <t>Gestion QHSE</t>
  </si>
  <si>
    <t>No oportunidad en el reporte  de la información.
'Fallas en los sistemas de informacion frente al cumplimiento de los requisitos de las plataformas de reporte.</t>
  </si>
  <si>
    <t>Catastrófico</t>
  </si>
  <si>
    <t>Calidad</t>
  </si>
  <si>
    <t>Direccionamiento Estratégico y Humanización</t>
  </si>
  <si>
    <t>Asesor Desarrollo Servicios</t>
  </si>
  <si>
    <t>Omisión de la  identificación y codificación de la glosa y devoluciones.</t>
  </si>
  <si>
    <t>Gestión inoportuna a la devolución de cuentas.</t>
  </si>
  <si>
    <t>Diferencia de conceptos para llegar a acuerdo de conciliación entre las partes.</t>
  </si>
  <si>
    <t xml:space="preserve">
Falta de seguimiento a la semaforización de la glosa.</t>
  </si>
  <si>
    <t xml:space="preserve"> Auditoria Cuentas </t>
  </si>
  <si>
    <t>Gestión Administrativa</t>
  </si>
  <si>
    <t>Cartera</t>
  </si>
  <si>
    <t>No reporte oportuno a las diferentes entidades responsables de pago de los usuarios que ingresan a la institución.</t>
  </si>
  <si>
    <t>Autorizaciones</t>
  </si>
  <si>
    <t>Falta de adherencia a los procedimientos de facturación
Distracción en el momento de facturar;  Falta de revisión en el momento de generar la factura, No reporte oportuno a las diferentes entidades responsables de pago de los usuarios que ingresan a la institución.</t>
  </si>
  <si>
    <t>Facturación</t>
  </si>
  <si>
    <t>Falta de soportes de apoyo diagnóstico.
Entrega inoportuna de la factura por parte del  facturador; no gestión oportuna de pendientes.
Carencia de soportes de la factura</t>
  </si>
  <si>
    <t>Posibidad de detrimento patrimonial, procesos disciplinarios, no  oportunidad en la prestaciòn del servicio por un inadecuado manejo de los inventarios</t>
  </si>
  <si>
    <t>Gestión Documental</t>
  </si>
  <si>
    <t>leve</t>
  </si>
  <si>
    <t>Aceptar</t>
  </si>
  <si>
    <t>Falta de Adherencia al procedimiento GD-PR-07, GD-PR-08, GD-PR-09,</t>
  </si>
  <si>
    <t xml:space="preserve">Posibilidad de Sanciones Disciplinarias, Penales y Administrativas por la inoportunidad de la información y/o respuesta debido a la no entrega o la entrega de correspondencia fuera de los Términos </t>
  </si>
  <si>
    <t>Gestión de la Tecnología</t>
  </si>
  <si>
    <t>No  identificacion de las causas externas
Fallas en el suministro de energía de la red principal (Electrificadora)</t>
  </si>
  <si>
    <t xml:space="preserve">Gestión Mantenimiento </t>
  </si>
  <si>
    <t>Mantenimiento</t>
  </si>
  <si>
    <t>Gestión Jurídica</t>
  </si>
  <si>
    <t>Jurídica</t>
  </si>
  <si>
    <t>Gestión Servicios de apoyo</t>
  </si>
  <si>
    <t>No adherencia a protocolos y manuales institucionales
'Mejoras infraestructura,proyectos de dotacion hospitalaria</t>
  </si>
  <si>
    <t>Servicios de Apoyo</t>
  </si>
  <si>
    <t>Gestión de Sistemas de información y Comunicaciones</t>
  </si>
  <si>
    <t>Inconvenientes de configuración y direccionamiento.
Cortes de fibra optica
Mantenimiento de las redes y equipos
Daños en el datacenter.
 falta de espacio para salvaguardar informacion.  
 La Interrupción del servicio de Internet por parte del Proveedor de Servicios de Internet.
 Daños en la infraestructura de cableado externo.
 implementación de nuevas tecnologías.
 terremoto, inundación o Incendio
Bloqueo de hardware y software</t>
  </si>
  <si>
    <t>Sistemas</t>
  </si>
  <si>
    <t xml:space="preserve">Evolución y mejora continua de la tecnologia en cuanto a Hardware y Software.
Falta de contrato de mantenimiento de software  Falta de contrato de mantenimiento de hardware
No existe proveedor q de soporte o mantenimiento en HW o SW.   
Cambios en la normatividad que obligue a realizar grandes actualizaciones. </t>
  </si>
  <si>
    <t xml:space="preserve">Entrega de informacion no autorizado por gerencia, La negligencia de los medios de comunicación en la tarea de verificar la información reportada y material audiovisual divulgado. Falta de imparcialidad en la información emitida. Uso de las redes sociales para masificar informacion falsa y no oficial por parte de la comunidad </t>
  </si>
  <si>
    <t>Comunicaciones</t>
  </si>
  <si>
    <t>Getión del Talento Humano</t>
  </si>
  <si>
    <t>Talento Humao</t>
  </si>
  <si>
    <t>Posibilidad de trámites administrativos y costos adicionales innecesarios debido a Liquidación erronea de la nómina</t>
  </si>
  <si>
    <t>Incumplimiento del procedimiento para laautorizacion de libranzas TH-PR-13</t>
  </si>
  <si>
    <t>Posibilidad de pagos indebidos
o detrimento Patrimonial por aprobación de solicitudes de libranzas y descuentos por nómina que no cumplan con los requisitos exigidos.</t>
  </si>
  <si>
    <t>Gestión de Investigación e Innovación</t>
  </si>
  <si>
    <t>Ausencia de seguimiento efectivo al cumplimiento de los convenios docencia - servicio</t>
  </si>
  <si>
    <t>Coordinador Gestión Académica</t>
  </si>
  <si>
    <t>Gestión de Contratación</t>
  </si>
  <si>
    <t>Posibilidad de sanciones fiscales, disciplinarios, penales y civiles debido  al no reporte oportuno de rendición de contratos en las plataformas destinadas por los entes de control y seguimiento.(PROCURADURIA, CONTRALORIA, SECOP)</t>
  </si>
  <si>
    <t xml:space="preserve">ESE HOSPITAL UNIVERSITARIO SAN RAFAEL TUNJA </t>
  </si>
  <si>
    <t>Sistema de Información  y Atemción al Usuario</t>
  </si>
  <si>
    <t>SIAU</t>
  </si>
  <si>
    <t xml:space="preserve">El Técnico Administrativo de presupuesto, según necesidad, verifica que la solicitud de expedición de CDP sea clara y objetiva y revisa que exista el rubro presupuestal conforme a lo definido en el Procedimiento AF-PR-02 Expedición de Certificado de Disponibilidad Presupuestal </t>
  </si>
  <si>
    <t xml:space="preserve">Posibilidad de sanciones por entes de vigilancia y control por causación y giros con diferencias entre valor pagado y el valor a pagar </t>
  </si>
  <si>
    <t>El Tesorero mensualmente realiza conciliación bancaria  con respecto a los pagos realizados durante el mes a fin de corrroborar lo valores pagados frente a las cuentas por pagar</t>
  </si>
  <si>
    <t>Posibilidad de sanciones Disciplinarias, Pecuniarias  por inoportunidad y calidad en el flujo  de la informacion reportada por las áreas productoras de la misma hacia contabilidad.</t>
  </si>
  <si>
    <t>El líder de procesos realiza seguimiento mensual al estado de los documentos de la institución a fin de emitir alertas a los procesos en los que esté próximo a vencerse alguno de ellos conforme a lo establecido en el procedimiento CA-PR-06 Control de Documentos V8</t>
  </si>
  <si>
    <t>El profesional de Planeación realiza seguimiento a Planes operativos, trimestralmente mediante el  Formato OADS-F-03 Plan Operativo por Procesos y utilizando la Herramienta Formato OADS-F-35 Matriz seguimiento indicadores Plan de Desarrollo</t>
  </si>
  <si>
    <t>La deficiente actualización de las cuentas por cobrar en el software, asi como la  No utilización del mismo para llevar allí toda la información integrada a las demàs áreas.
No migracion en su totalidad de los estados de cartera en el sistema de informacion vs Contabilidad</t>
  </si>
  <si>
    <t>Posibilidad de pérdida de confiabilidad en la información debido a la omisión en el registro en los estados de cartera</t>
  </si>
  <si>
    <t xml:space="preserve">Liquidación o intervención a Aseguradoras </t>
  </si>
  <si>
    <t xml:space="preserve">Posibilidad de Pérdida de cartera por no presentar acreencia en debida forma </t>
  </si>
  <si>
    <t>Posibilidad de generación de glosa o devolución de cuentas por falta de autorización de servicios debido al reporte inoportuno a las ERP</t>
  </si>
  <si>
    <t xml:space="preserve">TIPO DE RIESGO </t>
  </si>
  <si>
    <t>Proceso</t>
  </si>
  <si>
    <t>Interes en favorecer a algún proveedor con el fin de obtener beneficio a nombre propio.</t>
  </si>
  <si>
    <t>Posibilidad de Sanciones de los Entes de inspección vigilancia y control por la Exclusion del giro a proveedores y contratistas para presionar y obtener algun beneficio personal.</t>
  </si>
  <si>
    <t>Corrupción</t>
  </si>
  <si>
    <t>Muy alta</t>
  </si>
  <si>
    <t xml:space="preserve">El tesorero mensualmente aplica lo establecido en el Procedimiento AF-PR-36 liquidación y Giro de Cuentas a fin de realizar la priorización de pagos, conforme a la llegada de las facturas y a los plazos de pago.
Resolución 048 de 2021 </t>
  </si>
  <si>
    <t>Carencia de controles en la entrega de mercancias</t>
  </si>
  <si>
    <t xml:space="preserve">Falta de seguimiento a la aceptacion de la glosa </t>
  </si>
  <si>
    <t>Posibilidad de Pérdida Recursos económicos de la Entidad y/o                      Investigaciones y sanciones disciplinarias por recibir sobornos por aceptación de Glosa a favor de las entidades Responsables de Pago</t>
  </si>
  <si>
    <t>Omision de los controles establecidos en los procedimiento</t>
  </si>
  <si>
    <t>Posibilidad de pérdida de recursos debido a que los funcionarios de cartera puedan ser objeto de concusión en ejercicio de sus funciones, por parte de los responsables de pago</t>
  </si>
  <si>
    <t xml:space="preserve">El líder de cartera y técnico de cartera dan el trámite respectivo para el proceso administrativo de cobro según sea el caso (persuasivo, prejurídico y jurídico) y según necesidad conforme lo establece el Procedimiento CAR-PR-12 Proceso de Cobro y Procedimiento CAR-PR-06 Recuado Pagares </t>
  </si>
  <si>
    <t>No aplicación  de las medidas establecidas en el procedimiento F-PR-15  Auditoria administrativa</t>
  </si>
  <si>
    <t>Posibilidad de Pérdida de Recursos económicos de la Instiución por NO facturar servicios prestados por interéses particulares</t>
  </si>
  <si>
    <t>Falta de control en los requisitos técnicos frente a cada una de las especificaciones establecidas en el anexo tecnico</t>
  </si>
  <si>
    <t>Posibilidad de Generación de glosas o disminución de ingresos por Subfacturación o sobrefacturación de servicios prestados</t>
  </si>
  <si>
    <t>El líder de cada proceso, quien es responsable de entregar información a contabilidad, envía por correo electrónico print de la interface, conforme  a lo establecido en la Resolución interna 055 de 19 de febrero de 2020</t>
  </si>
  <si>
    <t>Falta de adherencia al procedimiento por el responsables del reporte de transferencias.</t>
  </si>
  <si>
    <t>La oficina de correspondencia realiza la trazabilidad de recepción y distribución de documentos recepcionados en la oficina de correspondencia conforme a lo definido en los  los  Procedimientos GD-PR-07, GD-PR-08, GD-PR-09 para no incurrir en incumplimientos de términos de respuesta</t>
  </si>
  <si>
    <t xml:space="preserve">No adherencia a las buenas practicas para el manejo de los equipos biomedicos </t>
  </si>
  <si>
    <t>Posibilidad de presentarse Falla  en los equipos biomédicos asociados a operación indebida</t>
  </si>
  <si>
    <t>No ejecutar los mantenimiento programados
No realizar la reposición de equipos
'Falta de recursos económicos</t>
  </si>
  <si>
    <t>Falta de mantenimiento</t>
  </si>
  <si>
    <t xml:space="preserve">Falta de control en los requisitos técnicos frente a cada una de las especificaciones establecidas en el estudio previo. </t>
  </si>
  <si>
    <t>Vencimiento de términos
Entrega tardía de la respuesta por parte del área involucrad</t>
  </si>
  <si>
    <t>Posibilidad de Incumplimiento de Términos Legales frente a la Acción de Tutela</t>
  </si>
  <si>
    <t>Entrega tardia del proyecto de respuesta en los diferentes servicios o áreas a las cuales se deriva las peticiones
Peticiones incompletas, confusas, irrespetuosas, Falta de trazabilidad a Matriz Derechos de Petición
inconsistencias en información de matriz Derechos de petición con documentos físicos</t>
  </si>
  <si>
    <t>Vencimiento de terminos 
Dificultad en el control y seguimiento de todos los procesos judiciales.</t>
  </si>
  <si>
    <t>Posibilidad de afectación en la prestacion del servicio  por el No cumplimiento de  las acciones establecidas  para evaluar la gestión del tercerizado.</t>
  </si>
  <si>
    <t>Posibilidad de Interrupción del servicio que afecte la infraestructura tecnológica de la entidad.</t>
  </si>
  <si>
    <t>No validacion de la informacion publicada</t>
  </si>
  <si>
    <t>La profesional de nómina verifica, una vez surja el requerimiento, el cumplimiento de requisitos exigidos para autorización de libranzas y créditos y mensualmente aplica el repectivo descuento de nómina de acuerdo a la factura emitida por la entidad financiera aplicando lo establecido en el Procedimiento Autorización de Libranzas y Créditos TH-PR-13  a través del Formato de control de Autorizaciones de Libranzas y Creditos TH-F-17</t>
  </si>
  <si>
    <t>Interés indebido sobre la vinculación del personal</t>
  </si>
  <si>
    <t>La profesional de nómina procede a revisar los requisitos del candidato a ser vinculado cumpliendo con lo establecido en el  Procedimiento   selección, ingreso y promoción de personal TH-PR-08, manual de funciones y formato TH-F-45 el cual se formaliza a través de firma una vez cumpla con los requisitos allí definidos.
Los profesionales delegados para la revisión de hojas de vida y cumplimiento de requisitos para la selección y vinculación del personal dan aplicación a los procedimientos "Verificación, manejo y control y custodia de historias laborales TH-PR-05" y " Procedimiento TH-PR-42 Selección de personal en misión", frente al cumplimiento de requisitos para su vinculación y cuyo resultado será la formalización del formato TH-F-45 con las respectivas firmas. 
Anexo técnico de perfil</t>
  </si>
  <si>
    <t>Posibilidad de pérdida de convenios docencia servicio por no cumplimiento de las actividades y obligaciones conjuntas de docencia-servicio</t>
  </si>
  <si>
    <t>El coordinador de Gestión Académica realiza verificación semestral de cumplimiento de requisitos de los convenios suscritos mediante el formato GAC-F-11 y cumplimento de pólizas mediante el formato GAC-F-02 atendiendo lo descrito en la actividad 3 del  Procedimiento GAC-PR-03  verificación de pólizas de convenios Docencia Servicio</t>
  </si>
  <si>
    <t>Falta de documentacion completa frente los proceso contractuales
Investigaciones disciplinarias, fiscales y penales
Cambios en la normatividad para la entidad</t>
  </si>
  <si>
    <t>El coordinador de contratación, mensualmente raliza el seguimento de la publicación de contratos conforme a los términos establecidos en el Manual de contratacion M-C-00</t>
  </si>
  <si>
    <t>Contratación</t>
  </si>
  <si>
    <t>No aplicación de lo establecido en el manual de contratación en lo referente a la selección objetiva</t>
  </si>
  <si>
    <t>Probabilidad</t>
  </si>
  <si>
    <t>No aplicación de lo establecido en la ley 1474 de 2011</t>
  </si>
  <si>
    <t>El supervisor o interventor del proceso revisa y avala cada uno de los elementos que ingresan a la entidad, con el fin de que cumplan con criterios de calidad, de igual forma hace seguimiento a las actividades que realizan los contratistas, conforme al objeto contractual  dando cumplimiento estricto al  Manual de supervisión e interventoria.</t>
  </si>
  <si>
    <t>Posibilidad de perdida de credibilidad institucional por la insatisfacción del usuario en la atención</t>
  </si>
  <si>
    <t>Estandarización del proceso y los continuos cambios de los procedimientos para tramitar respuesta.
Falta de compromiso del proceso implicado en la queja.
Incumplimiento de la normatividad</t>
  </si>
  <si>
    <t>Gestión Farmaceútica</t>
  </si>
  <si>
    <t>No adherencia al procedimiento de selección y adquisición de medicamentos y dispositivos médicos</t>
  </si>
  <si>
    <t>Farmacia</t>
  </si>
  <si>
    <t>MAPA DE RIESGOS INSTITUCIONAL 2022</t>
  </si>
  <si>
    <t>CODIGO: OADS-F-13
VERSIÓN: 3</t>
  </si>
  <si>
    <t>CODIGO: OADS-F-13</t>
  </si>
  <si>
    <t xml:space="preserve">ESE HOSPITAL UNIVERSITARIO SAN RAFAEL DE TUNJA </t>
  </si>
  <si>
    <t>VERSION: 01</t>
  </si>
  <si>
    <t>MAPA DE RIESGOS INSTITUCIONAL</t>
  </si>
  <si>
    <t>FECHA: 23/12/2021</t>
  </si>
  <si>
    <t>CONTROL DE CAMBIOS</t>
  </si>
  <si>
    <t>No. VERSION</t>
  </si>
  <si>
    <t>FECHA</t>
  </si>
  <si>
    <t xml:space="preserve"> RESPONSABLE </t>
  </si>
  <si>
    <t>DESCRIPCION</t>
  </si>
  <si>
    <t>MARIA DEL PILAR PATIÑO</t>
  </si>
  <si>
    <t>Actualizacion de formato de acuerdo a normatividad</t>
  </si>
  <si>
    <t>Proceso Responsable</t>
  </si>
  <si>
    <t>No aplicación de las mecanismos de control establecidos para asegurar la actualizacion del sistema de gestion de calidad.
'Fallas en los sistemas de informacion frente a la consulta y cargue de los documento</t>
  </si>
  <si>
    <t>Posibilidad de presentar desactualización documental por no generar las alertas, creación de tareas y mecanismos de acuerdo a la norma fundamental y lineamientos del modulo de documentos</t>
  </si>
  <si>
    <t>Posibilidad de no reconocimiento de la factura por parte de la ERP  debido a la no obtención del radicado individual de las facturas</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</si>
  <si>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</si>
  <si>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Posibilidad de Sanciones administrativas y disciplinarias por Favorecimiento a un tercero  en la emisión de Conceptos Técnicos en la Contratación asociada a la adquisición, mantenimiento de   infraestructura hospitalaria y  equipo industrial.</t>
  </si>
  <si>
    <t>Posibilidad de inicio de acciones consitucionales por extemporaneidad en la emision de respuestas a los derechos de petición conforme a la normatividad vigente</t>
  </si>
  <si>
    <t>Posibilidad de Pérdida de recursos e imagen institucional debido a la alteración  y sustracción de la Información registrada en los Sistemas de información (SERVINTE) por parte de uno  o más colaboradores del proceso en favorecimiento de un tercero</t>
  </si>
  <si>
    <t>Posibilidad de pérdida económica por un inadecuado control de los activos fijos</t>
  </si>
  <si>
    <t xml:space="preserve">El área de almacén asigna un responsable a cada activo fijo nuevo que ingrese al Hospital, conforme a lo que establece la actividad 5 del procedimiento A-PR-05 Control y Registro de Activos Fijos mediante el formato A-F-02 Registro de activos fijos </t>
  </si>
  <si>
    <t xml:space="preserve">El área de almacén busca tener un control de los activos fijos realizando mensualmente revisión de traslados de los mismos y semanalmente realizando rondas de verificacion de los activos tal como lo indica el procedimiento A-PR-10 Inventario de Activos Fijos. </t>
  </si>
  <si>
    <t>El área de almacén realiza un control de inventarios físicos de bodega semestralmente de acuerdo a lo establecido en el Procedimiento A-PR-06 Inventario Físco de Bodega a través del formato A-F-17 Acta final de inventario y reporte de inventario de Servinte</t>
  </si>
  <si>
    <t>Inadecuada gestión en el cumplimiento de metas.</t>
  </si>
  <si>
    <t xml:space="preserve">Posibilidad de sanciones Administrativas y disciplinarias debido al incumplimiento de las metas establecidas frente a la planeación estratégica por falta de seguimiento  </t>
  </si>
  <si>
    <t>La entidad dentro de su sitsema de información, no cuenta con procesos articulados y oportunos que permitan realizar cruces de informacion para generar la nómina  de manera confiable y oportuna Legislación vigente</t>
  </si>
  <si>
    <t>Mensualmente la profesional de nómina genera reporte preliminar en el sistema y el líder de talento humano revisa nómina antes de generar archivos planos para enviar a tesoreria conforme indica el Procedimiento TH-PR-20 Liquidación de Nómina, reportes generados por medio del Software utilizado Ada Sicof</t>
  </si>
  <si>
    <t>1. Perfiles con definición general en el M anual de funciones o anexo de perfiles
2. Desconocimiento del personal que ingresa  a la institución
3. Inadecuada entrega de cargos por parte
del personal saliente
4. Incumplimiento a la realización de inducción específica según procedimiento TH-PR-01</t>
  </si>
  <si>
    <t>Posibilidad de incumplimiento de los objetivos del proceso por falta
de competencia del personal debido a un inadecuado proceso de inducción específica</t>
  </si>
  <si>
    <t>La persona delegada en Talento Humano solicita el  diligenciamiento del formato TH-F-71 compromiso de Inducción y re-inducción,  cada vez que ingrese una persona a laborar en la entidad
La  persona delegada en Talento Humano  realiza seguimiento mensual de las inducciones presentadas, en la base de datos TH-F-75</t>
  </si>
  <si>
    <t>Falta de seguimiento y supervisión Incumplimiento a lineamientos normativos</t>
  </si>
  <si>
    <t>Posibilidad de detrimento de la calidad formativa por falta de supervisión de los Syllabus de rotación y planes de actividades</t>
  </si>
  <si>
    <t>El coordinador de Gestión Académica elabora informe trimestral de supervisión a los syllabus de rotación y planes de actividades, de acuerdo a lo establecido en el procedimiento GAC-PR-02  Supervisión del personal en entrenamiento para posterior presentación en comités de docencia-servicio Institucional e Interinstitucional</t>
  </si>
  <si>
    <t>Posibilidad de sanciones debido al   reporte extemporaneo de información legal a entes de inspeccion vigilancia y control frente a Resolución 408 de 2018 (indicadores 2-Pamec y 10-Circular Única), Resolución 256 de 2016 y Decreto 2193 tabla de calidad</t>
  </si>
  <si>
    <t>El líder de unidad de análisis estadistica realiza seguimiento trimestral a la gestión de indicadores conforme a lo establecido en el procedimiento [OADS-PR-01] Gestión y Seguimiento de Indicadores - V4 a través de informe trimestral de reporte de gestión de indicadores</t>
  </si>
  <si>
    <t>El profesional Universitario de Calidad notificará vía correo electrónico a los responsables de reporte externos, aplicables a desarrollo de servicios, con 5 días de anticipación a la fecha de reporte de acuerdo a la periodicidad establecida</t>
  </si>
  <si>
    <t>El líder de procesos mensualmente valida y verifica estructura y lineamientos definidos en la norma fundamental CA-M-00</t>
  </si>
  <si>
    <t>Epidemiología y Salud Pública</t>
  </si>
  <si>
    <t>Fallas en el sistema interno y externo (SIANIESP)
Errores en el diligenciamiento en la historia Clínica
Insufieciencia de personal para la busqueda activa de eventos</t>
  </si>
  <si>
    <t>Posibilidad de no ejecución de las acciones individuales por 
no identificación de eventos de interés de salud pública de acuerdo a la normatividad vigente</t>
  </si>
  <si>
    <t>Los enfermeros de salud pública diariamente realizan la busqueda de eventos a fin de identificarlo, notificarlo y realizar las acciones individuales para cada evento de acuerdo a lo establecido en el procedimiento VSP-PR-10 Búsqueda activa insititucional de eventos de interés de salud pública a través del formato  VSP-F-63 Búsqueda Activa Mensual</t>
  </si>
  <si>
    <t>Enfermería</t>
  </si>
  <si>
    <t>Falta de capacitación, Falta de adherencia, Desmotivación</t>
  </si>
  <si>
    <t>Posibilidad de incumplimiento de los objetivos misionales y metas debido a la falta de identificación, análisis y seguimiento de indicadores</t>
  </si>
  <si>
    <t>El líder del proceso de acuerdo a la periodicidad reporta y analiza los indicadores asociados al proceso a través del modulo indicadores del Software Daruma</t>
  </si>
  <si>
    <t>Debilidades de seguimiento y control por parte de los lideres de proceso en la actualización de documentos</t>
  </si>
  <si>
    <t>Posibilidad de desviación en la prestación del servicio por la no actualización o ausencia de protocolos, planes de cuidado, manuales, procedimientos, formatos</t>
  </si>
  <si>
    <t xml:space="preserve">El líder del proceso continuamente actualiza los protocolos, guías y demás información requerida por el área de calidad </t>
  </si>
  <si>
    <t>El profesional de procesos y procedimientos de la la oficina de calidad mensualmente envía al líder de la especialidad y al supervisor,  por correo electrónico el estado de los documentos del proceso a través del listado maestro a documentos</t>
  </si>
  <si>
    <t>Atención Urgencias</t>
  </si>
  <si>
    <t>Posibilidad de incumplimiento de los objetivos misionales y metas del proceso debido a la falta de identificación, análisis y seguimiento de indicadores</t>
  </si>
  <si>
    <t>El líder del proceso de acuerdo a la periodicadad reporta y analiza los indicadores asociados al proceso a través del modulo indicadores del Software Daruma</t>
  </si>
  <si>
    <t>Urgencias</t>
  </si>
  <si>
    <t>Posibilidad de desviación en la prestación del servicio por la no actualización o ausencia de protocolos, guías, procedimientos, formatos, manuales, guías</t>
  </si>
  <si>
    <t>El profesional de procesos y procedimientos de la la oficina de calidad mensualmente envía al líder del processo y al supervisor,  por correo electrónico el estado de los documentos del proceso a través del listado maestro a documentos</t>
  </si>
  <si>
    <t>El supervisor del contrato mensualmente realiza seguimiento al cumplimiento de la obligación general del contratista frente a la actualización de los protocolos, guías y demás información requerida por el área de calidad a través de los informes de supervisón</t>
  </si>
  <si>
    <t>Apoyo de Servicios de Salud</t>
  </si>
  <si>
    <t>Alta demanda
Atención de usuarios de todo el departamento y departamentos circunvencinos</t>
  </si>
  <si>
    <t>Posibilidad de insastisfacción del usuario, incremento de PQRS por la inportunidad en la asignación de citas en consulta externa de acuerdo a la normatividad vigente</t>
  </si>
  <si>
    <t>El Líder de citas médicas y aseguramiento mensualmente realiza seguimiento a la asignación de citas médicas de acuerdo a lo establecido en el procedimiento CE-PR-02 Asignación de citas, a través del reporte de agendamiento de citas generado por Servinte</t>
  </si>
  <si>
    <t>Consulta Externa</t>
  </si>
  <si>
    <t>Gestión Quirúrgica</t>
  </si>
  <si>
    <t>Posibilidad de desviación en la prestación del servicio por la no actualización o ausencia de protocolos, guías, procedimientos, formatos</t>
  </si>
  <si>
    <t>El asesor de prestación de servicios  mensualmente realiza seguimiento al cumplimiento de la obligación general del contratista frente a la actualización de los protocolos, guías y demás información requerida por el área de calidad a través de los informes de supervisón</t>
  </si>
  <si>
    <t>El profesional de procesos y procedimientos de la la oficina de calidad mensualmente envía por correo electrónico el estado de los documentos del proceos a través del listado maestro a documentos</t>
  </si>
  <si>
    <t>Ampliacion de la infraestructura, causa incomodidad en los usuarios en cuanto acceso a la institución
El personal con el que cuenta el proceso no cubre los requerimientos a las necesidades de la poblaciòn atentida</t>
  </si>
  <si>
    <t>El equipo de SIAU  mide la  satisfacción según muestra definida en el instructivo SIAU-INS-01 y según lo indicado en el Procedimiento SIAU-PR-10 Evaluación de la Satisfacción del usuario, aplicando las encuestas de evaluación de satisfacción a los usuarios en formato SIAU-F-25</t>
  </si>
  <si>
    <t>Posibilidad de respuestas a quejas fuera de téminos debido a la inoportunidad en la respuesta  por parte de las áreas implicadas</t>
  </si>
  <si>
    <t>El lider del proceso involucrado, así como el líder de la oficina de SIAU y jurídica deberán dar respuesta a la queja instaurada según el trámite y tiempos de acuerdo a la normatividad vigente</t>
  </si>
  <si>
    <t>Gestión Clínica</t>
  </si>
  <si>
    <t>El líder del proceso mensualmente realiza seguimiento al cumplimiento de la obligación general del contratista frente a la actualización de los protocolos, guías y demás información requerida por el área de calidad a través de los informes de supervisón</t>
  </si>
  <si>
    <t>Alto</t>
  </si>
  <si>
    <t>Unidad de Cuidados Intensivos</t>
  </si>
  <si>
    <t>Falta de capacitación, Falta de adherencia, Falta horas administrativas para reporte</t>
  </si>
  <si>
    <t>Posibilidad de incumplimiento en reporte oportuno, identificación, análisis y seguimiento de indicadores</t>
  </si>
  <si>
    <t>Unidad de Cuidado Intensivo</t>
  </si>
  <si>
    <t>Debilidades de seguimiento y control por parte de los lideres de proceso en la actualización de documentos
Falta de claridad en la política de uso de documentos a utilizar
Falta de horas administrativas para actualizar y socializa</t>
  </si>
  <si>
    <t>Posibilidad de desviación en la prestación del servicio por la no actualización o ausencia de protocolos, guías, procedimientos, formatos, manuales</t>
  </si>
  <si>
    <t>No aplicación del manual de contratación</t>
  </si>
  <si>
    <r>
      <rPr>
        <b/>
        <sz val="9"/>
        <rFont val="Arial"/>
        <family val="2"/>
      </rPr>
      <t>Etapa Contratación:</t>
    </r>
    <r>
      <rPr>
        <sz val="9"/>
        <rFont val="Arial"/>
        <family val="2"/>
      </rPr>
      <t xml:space="preserve"> Posibilidad de Sanciones Disciplinarias, fiscales y penales, detrimento patrimonial debido al incumplimiento de requisitos establecidos en el manual de contratación</t>
    </r>
  </si>
  <si>
    <t>El coordinador de contratación revisa los estudios de conveniencia y oportunidad que enmarcan el inicio de proceso y da aplicación a lo contemplado en el Manual de contratacion M-C-00</t>
  </si>
  <si>
    <t>Falta de realización de estudios mercados 
Desconocimiento del procedimiento</t>
  </si>
  <si>
    <r>
      <rPr>
        <b/>
        <sz val="9"/>
        <rFont val="Arial"/>
        <family val="2"/>
      </rPr>
      <t>Etapa de Planeación:</t>
    </r>
    <r>
      <rPr>
        <sz val="9"/>
        <rFont val="Arial"/>
        <family val="2"/>
      </rPr>
      <t xml:space="preserve"> Posibilidad de afectación de la proyección del presupuesto e inadecuada ejecución del contrato por incorrecta formulación de los estudios previos de conveniencia y oportunidad</t>
    </r>
  </si>
  <si>
    <t xml:space="preserve">Los supervisores de contratos según necesdad verifican que e estudio de conveniencia y oportunidad cumpla con el lleno de requisitos de su elaboración de acuerdo a lo establecido en el manual de contratación mediante lo formatos C-F-27 y C-F-28 </t>
  </si>
  <si>
    <t>Variaciones en las cotizaciones,
Retardos de la preparación de los estudios de conveniencia</t>
  </si>
  <si>
    <r>
      <rPr>
        <b/>
        <sz val="9"/>
        <rFont val="Arial"/>
        <family val="2"/>
      </rPr>
      <t>Etapa Contratación</t>
    </r>
    <r>
      <rPr>
        <sz val="9"/>
        <rFont val="Arial"/>
        <family val="2"/>
      </rPr>
      <t>: Posibilidad de demoras en el perfeccionamiento del contrato  dentro de los tiempos señalados por cambios de las condiciones inciiales propuestas por parte del proveedor</t>
    </r>
  </si>
  <si>
    <t>El técnico de contratación según necesidad realiza seguimiento a la firma de los contratos de acuerdo a lo establecio en el manual de contratación C-M-00 a través de de correos electrónicos</t>
  </si>
  <si>
    <r>
      <rPr>
        <b/>
        <sz val="9"/>
        <rFont val="Tahoma"/>
        <family val="2"/>
      </rPr>
      <t>Etapa Ejecución Presupuestal :</t>
    </r>
    <r>
      <rPr>
        <sz val="9"/>
        <rFont val="Tahoma"/>
        <family val="2"/>
      </rPr>
      <t xml:space="preserve"> Posibilidad de  sanciones por entes de control debido a  inconsistencias en la información durante la expedicion de los Certificados de Disponibilidad y Registro Presupuestal sin lleno de requisitos o afectacion equivocada de rubros presupuestales </t>
    </r>
  </si>
  <si>
    <t xml:space="preserve">Ausencia de un procedimiento documentado
Falta de controles establecidos.
Falta de mecanismos claros de seguimiento y monitoreo.
Inadecuada socialización del funcionamiento y manejo de caja menor con los procesos involucrados. </t>
  </si>
  <si>
    <t>Posibilidad de sanciones por incumplimiento en la legalización oportuna y/o inadecuado manejo de la caja menor</t>
  </si>
  <si>
    <t>Presupuesto
Contabilidad
Tesorería</t>
  </si>
  <si>
    <t>El tesorero mensualmente verifica que los pagos de nómina correspondan a lo liquidado por talento humano según lo descrito en el procedimiento AF-PR-39 dejando como registro acta de verificación</t>
  </si>
  <si>
    <t>Falta de controles permanentes sobre efectivo y los encargados de su manejo.
 Inobservancia del cumplimiento de normatividad aplicable al aseguramiento de los bienes y recursos del estado.
Vulnerabilidad del control del responsable de arqueos</t>
  </si>
  <si>
    <t>Posibilidad de Pérdida de recursos económicos y sanciones por debilidades en el manejo y custodia del efectivo</t>
  </si>
  <si>
    <t>alta</t>
  </si>
  <si>
    <t>El tesorero realiza mensualmente arqueos a las cajas de facturación y diariamente a caja general, de acuerdo a lo establecido en el procedimiento AF-PR-08 Arqueo de caja mediante formaro AF-F-01 Arqueo de caja</t>
  </si>
  <si>
    <t>El técnico administrativo de tesoreria diariamente garantiza un eficiente recuado producto de los diferentes pagos realizados con el fin de obtener información ágil y veraz de acuerdo a lo establecido en el procedimiento AF-PR-31  Recaudo de caja mediante los formatos AF-F-06 Boletín diario de caja y AF-F-05 Boletín de depositos</t>
  </si>
  <si>
    <t>Debilidades la presentación del formato Libro de Bancos con código AF-F-03.
Falta de seguimiento y control a partidas conciliatorias.
Ausencia de depuración contable permanente y sostenible</t>
  </si>
  <si>
    <t>Posibilidad de sanciones por revelación de estados financieros con incosistencias en la depuración de las concilicaciones bancarias</t>
  </si>
  <si>
    <t>Desconocimiento de procedimientos y formatos establecidos
Debilidad en controles que conlleven al cumplimiento de las funciones asignadas.</t>
  </si>
  <si>
    <t>Posibilidad de sanciones de los entes de control por no presentación adecuada de la información de los estados de tesoreria</t>
  </si>
  <si>
    <t>Inadecuada planeación de las áreas en las proyecciones de necesidade</t>
  </si>
  <si>
    <r>
      <rPr>
        <b/>
        <sz val="9"/>
        <rFont val="Tahoma"/>
        <family val="2"/>
      </rPr>
      <t>Etapa de Planeación:</t>
    </r>
    <r>
      <rPr>
        <sz val="9"/>
        <rFont val="Tahoma"/>
        <family val="2"/>
      </rPr>
      <t xml:space="preserve"> Posibilidad de que se origine una incapacidad financiera de la entidad para respaldar gastos necesario para su funcionamiento y operación debido a la una inadecuada planeación de necesidades para la vigencia fisca</t>
    </r>
  </si>
  <si>
    <t>El coordinador financiero según lo definido en cronograma de planeación presupuestal, realiza mesas de trabajo con los líderes de proceso y la subgrencia respectiva a fin de aseguar que lo planeado por cada uno, quede incluido en el presupuesto intitucional, de acuerdo a lo establecido en la circular de planeación presupuestal emitida en cada vigencia, quedando como evidencia las actas de reunión en formato CA-F-18</t>
  </si>
  <si>
    <t>Desconocimiento de parte de los funcionarios involucrados en el proceso contable en cuanto al Manual de políticas contables y normatividad vigente relacionada</t>
  </si>
  <si>
    <r>
      <rPr>
        <b/>
        <sz val="9"/>
        <rFont val="Tahoma"/>
        <family val="2"/>
      </rPr>
      <t>Etapa Políticas Contables y de operación</t>
    </r>
    <r>
      <rPr>
        <sz val="9"/>
        <rFont val="Tahoma"/>
        <family val="2"/>
      </rPr>
      <t>: Posibilidad de sanciones por presentar estados financieros sin el cumpllimiento de los requisitos normativos por el incumplimiento de las políticas establecidas</t>
    </r>
  </si>
  <si>
    <t xml:space="preserve">Verificar que cada una de las áreas prodcutoras de información cuente con los procedimientos internos referentes a lineamientos de reportes de información actualizados </t>
  </si>
  <si>
    <t>La contadora de la institución cuando se requiera socializa el manual de políticas y  procedimientos internos referentes a lineamientos de reportes de información, cronogramas y directrices establecidas para los cierres contables, así como cuando hay ingreso de personal nuevo a los procesos productores de información</t>
  </si>
  <si>
    <t>El coordinador financeiera al inicio de vigencia estableció y adoptó política de sostenibilidad del sistema contable  mediante Resolución 048 de 2021</t>
  </si>
  <si>
    <t>Contabilidad</t>
  </si>
  <si>
    <t>La inadecuada infraestructura tecnológica y falta de actualización del software, así como el desconocimiento del funcionamiento del sistema de información.</t>
  </si>
  <si>
    <r>
      <rPr>
        <b/>
        <sz val="9"/>
        <rFont val="Tahoma"/>
        <family val="2"/>
      </rPr>
      <t>Etapa de Reconocimiento:</t>
    </r>
    <r>
      <rPr>
        <sz val="9"/>
        <rFont val="Tahoma"/>
        <family val="2"/>
      </rPr>
      <t xml:space="preserve"> Posibilidad de sanciones por presentar estados financieros sin el adecuado reconocimiento de los registros contables</t>
    </r>
  </si>
  <si>
    <t>Los profesionales de cartera, auditoría de cuentas médicas, tesoreria, facturación, almacen y farmacia periodicamente realizan conciliacion de la informacion finaciera generada hacia contabilidad mediante interfaces</t>
  </si>
  <si>
    <t>Falta de control de los activos fijos por Clasificación incorrecta  
Cálculos equívocos en cuanto a la vida útil de cada activo 
Falta de seguimiento al control y registro de los activos fijos</t>
  </si>
  <si>
    <t>El líder de Almacén  y el líder de farmacia cada vez que se requiera solicita al comité de sostenibilidad financiera y evalaución y valoración de bienes la baja de activos, mediante concepto técinco que será analizado por el comité, quien recomiendará a la gerencia que se de de baja mediante acto administrativo</t>
  </si>
  <si>
    <t xml:space="preserve">Omisión y inoportunidad en la presentacion de los estados financieros a los entes internos y externos generación de los documentos que soportan la totalidad de  los hechos economicos (Factura de venta, recibos de ingresos, cuentas por pagar, comprobantes de egreso, comprobantes de ingreso de activos etc) </t>
  </si>
  <si>
    <r>
      <rPr>
        <b/>
        <sz val="9"/>
        <rFont val="Tahoma"/>
        <family val="2"/>
      </rPr>
      <t>Etapa de Revelación:</t>
    </r>
    <r>
      <rPr>
        <sz val="9"/>
        <rFont val="Tahoma"/>
        <family val="2"/>
      </rPr>
      <t xml:space="preserve"> 'Posibilidad de sanciones disciplinarias y pecunarias por la consolidación de estados financieros sin los atributos exigidos y presentación extemporanea a entes de inspección, vigilancia y control</t>
    </r>
  </si>
  <si>
    <t>El contador de la institución mensulamente y anualmente verifica que exista concordancia ente las cifras expuestas en los estados financieros y los saldos desagregados en las notas, evidencias soportadas en los estados financierso publicados</t>
  </si>
  <si>
    <t>El contador de la institución mensualmente publica los estados financieros en la página web del hospital y trimestralmente en la página de la contaduria conforme a la normatividad  vigente</t>
  </si>
  <si>
    <r>
      <rPr>
        <b/>
        <sz val="9"/>
        <rFont val="Tahoma"/>
        <family val="2"/>
      </rPr>
      <t>Etapa de Medición Posterior:</t>
    </r>
    <r>
      <rPr>
        <sz val="9"/>
        <rFont val="Tahoma"/>
        <family val="2"/>
      </rPr>
      <t xml:space="preserve"> Posibilidad de sanciones y pérdida de recursos por no tener el control adecuado a los activos fijos</t>
    </r>
  </si>
  <si>
    <t xml:space="preserve">Posibilidad de incumplimiento de realizar Transferencias Documentales primarias en los términos que estable el cronograma </t>
  </si>
  <si>
    <t>El líder de gestión documental según cronograma realiza  la trazabilidad de cumplimiento de ejecución del cronograma de transferencias documentales primarias a través del formato GD-F-22  de acuerdo a lo establecido en el Procedimiento GD-PR-04- Transferencias documentales primarias y cuyo registro se evidencia en el formato GD-F-05</t>
  </si>
  <si>
    <t>El técnico de TI ejecuta, según cronograma, los mantenimientos preventivos para equipos de computo de acuerdo a lo establecido en el Procedimiento mantenimiento preventivo para equipos de computo y comunicación S-PR-10 a través del formato S-F-04 Reporte dr mantenimientos preventivos</t>
  </si>
  <si>
    <t>El Asesor de Desarrollo de servicios y el Profesional de TI realizan la supervisión a los contratos firmados que tiene la institución con proveedores de servicio de canal dedicado de internet a fin de que se garantize la conectividad en 99,7%, Contrato sistemas de información Servinte, Daruma, Sicof y Agility, Contrato de servicio de correo electrónico y página web a través de informes de supervisión</t>
  </si>
  <si>
    <t xml:space="preserve">Posiblidad de Bloqueo de los sistemas de información, equipos de computo  por desactualización Tecnológica  </t>
  </si>
  <si>
    <t>El profesional de TI y Técnico de TI según necesidad, realizan trazabilidad de los tiempos de uso y las actualizaciones de los equipos a través de las Hojas de vida de equipo y hoja de vida de sistemas de información a través de los formatos S-F-23 Inventario de servidores virtuales y S-F-48 formato inventario</t>
  </si>
  <si>
    <t>El Asesor de Desarrollo de Servicios y el profesional de TI realizan la supervisión a los contratos firmados que tiene la institución de soporte de los sistemas de información, contratos de compra de equipo para renovación, Contratos de repuestos a través de los informes de supervisión</t>
  </si>
  <si>
    <t>Posibilidad de Pérdida de credibilidad del Hospital por divulgación en medios de comunicación de información que no corresponde a la realidad de la institución.</t>
  </si>
  <si>
    <t>El líder de comunicaciones verifica que  la divulgación de comunicados de prensa en medios de comunicación externos sea acorde con la información emitida y lo aprobado por la institución según lo establecido en el Procedimiento  Divulgación de información a través de comunicado de prensa CO-PR-06 v2 mediante el formato CO-F-07</t>
  </si>
  <si>
    <t>El líder de comunicaciones aprueba las comunicaciones internas emitidas a través de boletin institcional, carteleras, comunicados, circulares, correos electrónicos, altavoces, fondos de escritorio de acuerdo a lo establecido en el numeral 8.1 comunicación interna en Manual de uso de medios de comunicación CO-M-01</t>
  </si>
  <si>
    <t>El coordinador de auditoría de cuentas médicas diariamente ingesa, designa y distribuye las glosas oficiadas para análisis y gesitón conforme a lo establecido en el procedimiento  AM-PR-04 Respuesta a Glosas y Devoluciones, mediante el formato Semaforización de Glosas AM-F-05</t>
  </si>
  <si>
    <r>
      <rPr>
        <b/>
        <sz val="9"/>
        <rFont val="Arial"/>
        <family val="2"/>
      </rPr>
      <t>Etapa Respuesta a Glosas:</t>
    </r>
    <r>
      <rPr>
        <sz val="9"/>
        <rFont val="Arial"/>
        <family val="2"/>
      </rPr>
      <t xml:space="preserve"> Posibilidad de disminución en los ingresos por falta de seguimiento, debido a la extemporaneidad en la respuesta a glosa inicial</t>
    </r>
  </si>
  <si>
    <r>
      <rPr>
        <b/>
        <sz val="9"/>
        <rFont val="Arial"/>
        <family val="2"/>
      </rPr>
      <t>Etapa Respuesta a Glosas:</t>
    </r>
    <r>
      <rPr>
        <sz val="9"/>
        <rFont val="Arial"/>
        <family val="2"/>
      </rPr>
      <t xml:space="preserve"> Posibilidad de no identificación de las causales de la glosa debido a falta de codificación de la glosa y devoluciones</t>
    </r>
  </si>
  <si>
    <t xml:space="preserve">El técnico de cuentas médicas diligencia el  formato AM-F-01 de respuesta a glosas y devoluciones cuando corresponda a fin de generar codificación conforme a lo establecido en el procedimiento AM-PR-04 Respuesta a Glosas y devoluciones, </t>
  </si>
  <si>
    <r>
      <rPr>
        <b/>
        <sz val="9"/>
        <rFont val="Arial"/>
        <family val="2"/>
      </rPr>
      <t>Etapa Respuesta a devoluciones:</t>
    </r>
    <r>
      <rPr>
        <sz val="9"/>
        <rFont val="Arial"/>
        <family val="2"/>
      </rPr>
      <t xml:space="preserve"> Posibilidad de No reconocimiento de los servicios prestados debido a  Falta de gestión de cuentas devueltas  </t>
    </r>
  </si>
  <si>
    <t xml:space="preserve">El coordinador de Auditoria de cuentas médicas realiza trazabilidad mensualmente a la gestión de las devoluciones a través de la matriz  de Devoluciones  AM-F-04  </t>
  </si>
  <si>
    <r>
      <rPr>
        <b/>
        <sz val="9"/>
        <rFont val="Arial"/>
        <family val="2"/>
      </rPr>
      <t>Etapa Conciliación de glosas:</t>
    </r>
    <r>
      <rPr>
        <sz val="9"/>
        <rFont val="Arial"/>
        <family val="2"/>
      </rPr>
      <t xml:space="preserve"> Posibilidad de demora en el flujo de recursos debido al no acuerdo de conciliación de glosas entre las partes por diferencia de conceptos</t>
    </r>
  </si>
  <si>
    <t>El coordinador de Auditoria de cuentas médicas mensualmente  realiza  Seguimiento y control de las glosas sin acuerdo de conciliación basado en el formato AM-F-03 Matriz de glosas</t>
  </si>
  <si>
    <t xml:space="preserve"> Incumplimiento en la normatividad vigente por parte de las EPS
No radicación de cuentas en el software por parte de Facturación</t>
  </si>
  <si>
    <r>
      <rPr>
        <b/>
        <sz val="9"/>
        <rFont val="Arial"/>
        <family val="2"/>
      </rPr>
      <t>Etapa Cobro persuasivo:</t>
    </r>
    <r>
      <rPr>
        <sz val="9"/>
        <rFont val="Arial"/>
        <family val="2"/>
      </rPr>
      <t xml:space="preserve"> Posibilidad de disminución en el flujo de recursos por el no cumplimiento del cobro del 50% de la facturación radicada en el mes anterio</t>
    </r>
  </si>
  <si>
    <t xml:space="preserve"> Incumplimiento en la normatividad vigente por parte de las EPS
No radicación de cuentas en el software por parte de Facturació</t>
  </si>
  <si>
    <r>
      <rPr>
        <b/>
        <sz val="9"/>
        <rFont val="Arial"/>
        <family val="2"/>
      </rPr>
      <t>Etapa Cobro prejuridico:</t>
    </r>
    <r>
      <rPr>
        <sz val="9"/>
        <rFont val="Arial"/>
        <family val="2"/>
      </rPr>
      <t xml:space="preserve"> Posibilidad de disminución en el flujo de recursos debido al no pago oportuno de las ERP</t>
    </r>
  </si>
  <si>
    <t xml:space="preserve"> Incumplimiento en la normatividad vigente por parte de las EPS
No radicación oportuna de las devoluciones de Auditoría de cuentas
No radicación de cuentas en el software por parte de Facturación</t>
  </si>
  <si>
    <r>
      <rPr>
        <b/>
        <sz val="9"/>
        <rFont val="Arial"/>
        <family val="2"/>
      </rPr>
      <t>Etapa  Cobro jurídico</t>
    </r>
    <r>
      <rPr>
        <sz val="9"/>
        <rFont val="Arial"/>
        <family val="2"/>
      </rPr>
      <t>: Posibilidad de disminución en el flujo de recursos debido al crecimiento en el monto y edad de la cartera</t>
    </r>
  </si>
  <si>
    <t>El técnico de cartera realiza revisión mensual a la actualización de los informacion generada por auditoria de cuentas médicas y auditoria mediante cruces periodicos con las áreas involucradas, resultado de la revisión que se reporta en el acta de conciliación</t>
  </si>
  <si>
    <t>El líder de cartera realiza seguimiento según necesidad a la  Presentación del formulario de acreencia correctamente radicado ante la EAPB, mediante acta de presentación de acreencia</t>
  </si>
  <si>
    <t>El técnico de autorizaciones de urgencias emite y realiza el seguimiento al Anexo técnico 2 generado por servinte para recibir la autorización del servicio por parte de la ERP  según lo establecido en el Procediminiento F-PR-12 Autorización de Atención Incial de Urgencias, y al Anexo técnico 3 según el procedimiento  F-PR-14 Autorización de Servicios Posteriores a la Urgencia</t>
  </si>
  <si>
    <t>Diariamente el analista principal y analista de apoyo verifican las facturas enviadas a revisión para determinar si existe subfacturación, sobrefacturación y/o facturación limpia registrando en el Formato F-F-17 control evidencias por factura revisada</t>
  </si>
  <si>
    <t xml:space="preserve">Posibilidad de Retraso en el pago de los servicios prestados por No  radicar el 100%  de la facturación generada por el  Hospital en un tiempo determinado </t>
  </si>
  <si>
    <t>El profesional de facturación mensualmente, hace seguimiento y requerimiento a las facturas en estado AP  según lo establecido en el Procedimiento F-PR-01 Armado y Radicación de Cuentas de acuerdo a la actividad 18 y 19</t>
  </si>
  <si>
    <t>Las facturas que son enviadas por correo certificado a las ERP no se logra obtener el radicado individual</t>
  </si>
  <si>
    <t>El profesional de facturación mensualmente realiza seguimiento a los  envíos pendientes por radicar conforme a lo establecido en el Procedimiento F-R-01 Armado y Radicación de Cuentas para gestión con las EPS correspondiente, basado en el reporte de Servinte</t>
  </si>
  <si>
    <t xml:space="preserve">Falta de capacitación, desconocimiento del sistema, parametrización del sistema, </t>
  </si>
  <si>
    <t xml:space="preserve">Posibilidad de pérdida de recursos económicos por errores en los registros de ingreso de pacientes </t>
  </si>
  <si>
    <t xml:space="preserve">El profesional especializado de facturación mensualmente valida y verifica infromación antes de generar la interface para enviar a contabildiad </t>
  </si>
  <si>
    <t>El equipo de esencia a solicitud del proceso de facturación realiza capacitaciones o asistencias técnicas en cuanto manejo del sistema, actualizaciones o fallas</t>
  </si>
  <si>
    <t>El líder de Biomédica ejecuta el programa de capacitación  de tecnología biomédica conforme al cronograma definido en el Manual IB-M-04 Manual de capacitación tecnología Biomédica , o bien al personal nuevo de la institución o según necesidad, en acompañaimiento permanente de Talento humano, dejando como evidencia formato TH-F-15 Asistencia de colaboradores a capacitación y/o induccción</t>
  </si>
  <si>
    <t xml:space="preserve">
El líder de Biomédica mensualmente alimenta el indicador 549 Proporción de fallas asociadas a la inadecuada manipulación del equipo a través del software Daruma</t>
  </si>
  <si>
    <t xml:space="preserve">Posibilidad de presentarse  Daño del equipo por causas externas </t>
  </si>
  <si>
    <t>El técnico biomédico realiza inspecciones de lunes a viernes  en los servicios a fin de identificar novedades en equipos y clasificar los requierimientos conforme lo establece el IB-PR-06 Procedimiento Mantenimiento Predictivo mediante el formato IB-F-02 Reporte de mantenimiento de equipo biomédico</t>
  </si>
  <si>
    <t>El abogado asignado al caso y cuando aplique, realiza las gestiones necesarias en las áreas correspondientes para elaborar respuesta y presentarla en los téminos concedidos por el despacho, conforme a lo establecido en el procedimiento OAJ-PR-02 Contestación Acción de Tutela, así como su trazabilidad la realiza a través de la matriz OAJ-F-08 Registro de Acciones de Tutela</t>
  </si>
  <si>
    <t>El abogado designado por la oficina jurídica lleva trazabilidad diaria a través de la Matriz derechos de petición oficina Jurídica OAJ-F-07, frente a los términos de respuesta a derechos de petición de acuerdo a lo establecido en el procedimiento Respuesta a peticiones  OAJ-PR-17 y en la normatividad vigente</t>
  </si>
  <si>
    <t>Posibilidad de sanciones disciplinarias por no ejecutar el Plan de Mantenimiento</t>
  </si>
  <si>
    <t xml:space="preserve">El líder de mantenimiento elabora y ejecuta el plan de mantenimiento preventivo de acuerdo a lo establecido en el  Procedimiento Mantenieminto Preventivo a la Infaestructura y Dotación MAN-PR-01 y según el cronograma, dejando registro en el ormato MAN-F-17 Reprote de mantenimiento y los informes a los entes de control internos y externos. </t>
  </si>
  <si>
    <t xml:space="preserve">Posibilidad de fallas a infraestructura, equipos industriales y/o mobiliario  </t>
  </si>
  <si>
    <t>El líder de mantenimiento y técnicos  según cronograma,  aplica lo establecido en el  Procedimiento Mantenieminto Preventivo a la Infaestructura y Dotación Hospitalaria MAN-PR-01 a fin de minimizar el fallo en los equipos a través del formato MAN-F-22 reporte de solicitudes de actividades de mantenimiento correctivos y asistenciales</t>
  </si>
  <si>
    <t>El líder de Servicios de apoyo y los apoyos administrativos, de acuerdo al planeador o cronograma establecido, realizan el seguimiento a los servicios tercerizados a través de los formatos INT-F-10 Servicio de Alimentación - Resumen por área; INT-F-06- Lista chequeo aseo y desinfección; INT-F-07 Lista chequeo seguridad y vigilancia; INT-F-14- Control de recorrido prendas limpias - servicio de lavanderia, conforme a lo establecido en el procedimiento INT-PR-02 Seguimiento al Servicio de Seguridad y Vigilancia, Aseo y Desinfección, Alimentación y lavandería</t>
  </si>
  <si>
    <t>El líder de Servicios de Apoyo de acuerdo a periodicidad según ficha técnica realiza medición de los indicadores del proceso en modulo Daruma</t>
  </si>
  <si>
    <t>Control Interno</t>
  </si>
  <si>
    <t>1. Inoportunidad en los suministros de insumos por otros procesos
2, Desconocimiento de actualización normativa y
modificación de términos
legales
3.Los funcionarios de cada
proceso, no asumen la responsabilidad que le
compete a cada proceso
frente a la implementación
mantenimiento y mejora del
proceso de sistema de control interno.</t>
  </si>
  <si>
    <t>Posibilidad de sanciones administrativas por
presentación extemporanea de informes requeridos
por los entes externos de control y/o Incumplimiento
del programa anual de auditorías debido a falta de
oportunidad en la entrega de la información requerida
a los procesos.</t>
  </si>
  <si>
    <t xml:space="preserve">El profesional Universitario identifica previamente la información relevante y pertinente referente a:  informes periódicos, Requerimientos de órganos de control, Enlace de auditorías externas, el cual se consolidara en el formato OACI-F-11 Inventario de Presentación de Informes a los Entes Externos de Obligatorio Cumplimiento </t>
  </si>
  <si>
    <t xml:space="preserve">El profesional universitario según plan de auditoria, realiza seguimiento al cumplimiento de la oportuna entrega de los informes a entes externos en cumplimiento del procedimiento OACI-PR-08 Rendición de Informes a Entes Externos y mediante el  formato  OACI-F-11 Inventario de Presentación de Informes a los Entes Externos de Obligatorio Cumplimiento </t>
  </si>
  <si>
    <t>Actividades sin control
Carencia de evidencia objetiva del desempeño de actividades,Falta de planeción,errorres en la determinacion de fuentes de informacionn y criterios legales</t>
  </si>
  <si>
    <t>Pérdida de credibilidad y confiabilidad de la OCI y Desvisación  del sistema de control interno  por inexactitud  en la elaboracion y presentación de los informes de auditoria debido a errores o inconsistencias durante  la evaluacion de la efectividad de los controles del sistema de control interno</t>
  </si>
  <si>
    <t>El jefe de control interno segun Plan Anual de auditoria valida  el Plan de Auditorias para constatar que el objetivo, alcance y criterios definidos son pertinentes y cumplen con las características establecidas en el Manual de auditoria  OACI-M-01 .En caso de que el Plan no cumpla con alguna pauta, el jefe de control interno lo devuelve al equipo auditor para su ajuste respectivo y posterior aprobación, de acuerdo a lo establecido en el procedimiento Realización de auditorias internas OACI-PR-02 el cual se debe  diligenciar en el formato Plan de auditoria OACI-F-04.</t>
  </si>
  <si>
    <t xml:space="preserve">El jefe de control interno segun plan de auditoria  revisa el informe preliminar antes de ser enviado al líder del proceso y/o grupos de valor correspondientes con el propósito de asegurar la entrega de informes precisos, objetivos, claros, concisos, constructivos, completos y oportunos, en cumplimiento del procedimiento auditoria interna, informe preliminar OACI-F-05 </t>
  </si>
  <si>
    <t>El jefe de control interno segun plan de auditoria  revisa el informe  final de auditoría para constatar que las observaciones de los auditados fueron analizadas por el equipo auditor, verificara la redaccion de hallazgos y observacion y  procederá a radicar el informe definitivo en la gerencia. En cumplimiento a lo establecido en el Realización de auditorias internas OACI-PR-02, dejando evidencias en los formatos Informe de Auditorias Cód.: OACI-F-05</t>
  </si>
  <si>
    <t>1. Inaplicabilidad del Estatuto de Auditoría (Desconocimiento de los principios de independencia, objetividad e imparcialidad por parte de los Auditores así mismo el indebido direccionamiento.
2. trafico de influencias, Ocultamiento o utilizacion de información a
favor de un tercero
3.  Falta de criterio y objetividad del auditor).</t>
  </si>
  <si>
    <t>Posibilidad de Sanciones, pérdida de credibilidad y confiabilidad en los informes de control interno  por Manipulación en la Gestión de las auditorías con el fin de beneficiar o desfavorecer a un Proceso y/o Subproceso de la Entidad.</t>
  </si>
  <si>
    <t xml:space="preserve">El asesor de de la oficina de Control Interno segun Plan Anual de auditoria OACI-F-02 y  cuando se presente para su aprobación el Plan de trabajo de la Auditoria, verificará la suscripción de la declaración de conocimiento código de Etica del Auditor Interno y la suscripción de la carta de Representación de la verecidad de la información  segun lo establecido  Manual de auditoria  OACI-M-01, a traves del Anexo 1 Declaración de Conocimiento código de Etica de la Auditoria Interna y la  carta de representación de veracidad y oportunidad de la información OACI-F-06 </t>
  </si>
  <si>
    <t>El asesor  de la oficina de Control Interno segun Plan Anual de auditoria OACI-F-02 Verifica el grado de conformidad y cumplimiento frente a las disposiciones planificadas por la institución y los requisitos aplicables a éstos, segun lo establecido en el procedimiento Realización de auditorias internas OACI-PR-02, mediante el formato   OACI-F-04 Plan de auditoria OACI-F-04 e Informe de Auditoria OACI-F-05</t>
  </si>
  <si>
    <t>Posibilidad de afectación del servicio, Investigaciones y sanciones disciplinarias debido al favorecimiento a terceros mediante  la emisión de la evaluación técnica final en la contratación</t>
  </si>
  <si>
    <t>Según necesidad prestación de servicios emite el estudio previo de conveniencia y oportunidad de acuerdo al tipo de contratación y según la necesidad del servicio, teniendo en cuenta lo establecido en el Manual de Contratación C-M-00 en donde están los requisitos mediante el formato C-F-28</t>
  </si>
  <si>
    <t>Según la necesidad la oficina de prestaciónn de servicio, basado en los requisitos contractuales y especificaciones técnicas emite el Concepto Técnico a través del formato C-F-31 Evaluación técnica Definitiva</t>
  </si>
  <si>
    <t>Según necesidad el líder de Consulta Externa, Apoyo Diagnóstico y Laboratorio Clinico emite el estudio previo de conveniencia y oportunidad de acuerdo al tipo de contratación y según la necesidad del servicio, teniendo en cuenta lo establecido en el Manual de Contratación C-M-00 en donde están los requisitos mediante el formato C-F-28</t>
  </si>
  <si>
    <t>Según la necesidad el líder de Consulta Externa, Apoyo Diagnóstico y Laboratorio Clinico, basado en los requisitos contractuales y especificaciones técnicas emite el Concepto Técnico a través del formato C-F-31 Evaluación técnica Definitiva</t>
  </si>
  <si>
    <t>El Coordinador Administrativo de farmacia por requerimiento analiza la viabilidad de la necesidad de adquisición de medicamentos y dispositivos y emite el requrimiento de acuerdo al tipo de contratación según lo establecido en el  Procedimiento selección y adquisición de medicamentos y dispositivos médicos SF-PR-23 mediante el formato C-F-28  Estudio previo de coveniencia y oportunidad y formato C-F-31 Evaluación Técnica Definitiva</t>
  </si>
  <si>
    <t xml:space="preserve">Posibilidad de Investigaciones y sanciones disciplinarias o  detrimento patrimonial debido al favorecimiento a terceros mediante la adquisición de medicamentos y dispositivos médicos   </t>
  </si>
  <si>
    <r>
      <rPr>
        <b/>
        <sz val="9"/>
        <rFont val="Arial"/>
        <family val="2"/>
      </rPr>
      <t>Etapa de Selección:</t>
    </r>
    <r>
      <rPr>
        <sz val="9"/>
        <rFont val="Arial"/>
        <family val="2"/>
      </rPr>
      <t xml:space="preserve"> Posibilidad de investigaciones y sanciones disciplinarias, penales y fiscales debido a la vulneracion a principios de la contratacion pública a favor de un tercero en la selección del contratista</t>
    </r>
  </si>
  <si>
    <t xml:space="preserve">El coordinador de contratación según necesidad da aplición a los descrito en el Manual de contratación C-M-00, según cada modalidad de selección contractual, frente a los requisitos allí señalados para la selección de contratistas.  </t>
  </si>
  <si>
    <t>La secretaria tecnica del comité de contratacion según necesidad, Para el caso de convocatoria pública, documentara a traves de actas, el estudio del proceso y la selección del contratista</t>
  </si>
  <si>
    <r>
      <rPr>
        <b/>
        <sz val="9"/>
        <rFont val="Arial"/>
        <family val="2"/>
      </rPr>
      <t xml:space="preserve">Etapa de Ejecución: </t>
    </r>
    <r>
      <rPr>
        <sz val="9"/>
        <rFont val="Arial"/>
        <family val="2"/>
      </rPr>
      <t xml:space="preserve">
Posibilidad de investigaciones de carácter penal debido al favorecimiento a un tercero en la aceptación de bienes y/o servicios que no cumplan con las condiciones tecnicas exigidas y/o las actividades del objeto contractual</t>
    </r>
  </si>
  <si>
    <t>Posibilidad de Investigaciones de los organismos de control, disciplinarias y sanciones pecuniarias por Favorecer a un aspirante en el acceso a un cargo  sin el lleno de requisitos legales (personal de planta, CPS, empresa Temporal y Tercerizados asistenciales)</t>
  </si>
  <si>
    <t>Falta de control en los requisitos técnicos frente a cada una de las especificaciones establecidas en el estudio previo</t>
  </si>
  <si>
    <t>Posibilidad de Sanciones administrativas y disciplinarias por Favorecimiento a un tercero  en la emisión de Conceptos Técnicos en la Contratación asociada a lo relacionado con Capacitación, bienestar, uniformes y otros elementos, y vinculación de personal a través de la empresa tercerizada</t>
  </si>
  <si>
    <t>Según necesidad El líder de Talento Humano emite el estudio previo de conveniencia y oportunidad de acuerdo al tipo de contratación y según la necesidad del servicio, teniendo en cuenta lo establecido en el Manual de Contratación C-M-00 en donde están los requisitos mediante el formato C-F-28</t>
  </si>
  <si>
    <t>Según la necesidad el líder de Talento Humano basado en las especificaciones técnicas y las ofertas presentadas por los proveedores emite el Concepto Técnico a través del formato C-F-31 Evaluación técnica Definitiva</t>
  </si>
  <si>
    <t>El profesional del proceso de TIC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las diferentes áreas del hospital, mediante la protección contra escritura del archivo publicado y con permisos de acceso a las áreas directamente implicadas</t>
  </si>
  <si>
    <t>El grupo de sistemas de información cuando se requiera asigna y define permisos a usuarios teniendo en cuenta lo establecido en el manual de Políticas de seguridad de la informaicon S-M-02 en su apartado creación de cuenta y acceso a los sistemas de información dejando registro en el formato S-F-39 solicitud de creación de usuario</t>
  </si>
  <si>
    <t xml:space="preserve">El grupo de sistemas cuando se requiera define parámetros para restringir y controlar la asignación y uso de derechos de acceso y establecer permisos según lo establecido en el procedimiento S-PR- 12 Gestión y Administración a través de directorio activo </t>
  </si>
  <si>
    <t xml:space="preserve">Posibilidad de providencias en contra de la institución, por inefectivo seguimiento a procesos judiciales o favorecimiento a la parte demandante al ejercer una defensa judicial </t>
  </si>
  <si>
    <t>Los abogados de la oficina jurídica realizan seguimiento diario a los procesos judiciales frente a términos para defensa técnica y a la trazabilidad de los mismos conforme a lo establecido en el procedimiento OAJ-PR-05 Mediante matriz general de proceso OAJ-F-18</t>
  </si>
  <si>
    <t>Según necesidad El líder de mantenimiento emite el estudio previo de conveniencia y oportunidad de acuerdo al tipo de contratación y según la necesidad del servicio, teniendo en cuenta lo establecido en el Manual de Contratación C-M-00 en donde están los requisitos mediante el formato C-F-28</t>
  </si>
  <si>
    <t>Según la necesidad el líder de mantenimiento basado en las especificaciones técnicas y las ofertas presentadas por los proveedores emite el Concepto Técnico a través del formato C-F-31 Evaluación técnica Definitiva</t>
  </si>
  <si>
    <t>El líder de Biomédica emite el estudio de conveniencia de acuerdo al tipo de contratación y según la necesidad del servicio, teniendo en cuenta lo establecido en el Manual de Contratación C-M-00 en donde están los requisitos diligenciando el formato C-F-28 Estudio de conveniencia y oportunidad</t>
  </si>
  <si>
    <t>El líder de Biomédica, basado en la oferta de tecnologías del mercado realiza el análisis de especificaciones técnicas conforme a la necesidad del Hospital evaluando su pertinencia, por medio del  Anexo técnico,   Especificaciones Técnicas y Servicios Posventa, analizadas a través del formato C-F-31 Evaluación Técnica Definitiva.</t>
  </si>
  <si>
    <t>El líder de Biómedica conforme a la necesidad verifica el cumplimiento de las especificaciones técnicas de los equipos de acuerdo a la pertinencia y efectividad de la tecnología solicitada conforme a lo establecido en el procedimiento IB-PR-09 Análisis de Ingreso de nuevas Tecnologías mediante el formato IB-F-01 Proceso de validación de ingreso de Activos relacionados con equipos biomédicos</t>
  </si>
  <si>
    <t>BiomédGestión de la Tecnologíaica</t>
  </si>
  <si>
    <t>Falta de compromiso e identidad del personal que labora en archivo central y de gestión, frente  a  la responsabilidad del manejo de la información.</t>
  </si>
  <si>
    <t xml:space="preserve"> Posibilidad de  Investigaciones y sanciones disciplinarias y punitivas por Utilización indebida y sustracción de la información física  por parte del personal de la entidad.</t>
  </si>
  <si>
    <t>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y el Formato GD-F-20 Préstamo de Documentos en archivos de gestión</t>
  </si>
  <si>
    <t>El personal de HC verifica la solicitud y ejecuta los pasos a seguir para el préstamo y consulta de historias clíncias mediante el procedimiento AHC-PR-04.</t>
  </si>
  <si>
    <t xml:space="preserve">El Coordinador del Proceso, Auditores (Externo y de la ESE) y Técnico de Cuentas Médicas, según necesidad levantan acta de reunión de análisis conjunto con las ERP con las cuales existen glosas reiteardas  según lo establecido en el procedimiento AM-PR-03 Acta de levantamiento y/o aceptación de glosas y devoluciones, medido a través del indicador 546 Aceptación de glosa de la vigencia con una meta establecida &lt;=4% sobre la facturación neta de la vigencia </t>
  </si>
  <si>
    <t>El Analista principal diariamiente verifica que los egresos generados esten efectivamente facturados, de acuerdo a lo establecido en el procedimiento F-PR-15 Audtoría Administrativa, a través del formato F-F-17 Control de evidencias por facturación revisada</t>
  </si>
  <si>
    <t>Posibilidad de Sanciones administrativas y disciplinarias por Favorecimiento a un tercero  en la emisión de Conceptos Técnicos en la Contratación asociada al proces</t>
  </si>
  <si>
    <t>Según necesidad El líder del proceso emite el estudio previo de conveniencia y oportunidad de acuerdo al tipo de contratación y según la necesidad del servicio, teniendo en cuenta lo establecido en el Manual de Contratación C-M-00 en donde están los requisitos mediante el formato C-F-28</t>
  </si>
  <si>
    <t>Según la necesidad el líder del proceso basado en las especificaciones técnicas y las ofertas presentadas por los proveedores emite el Concepto Técnico a través del formato C-F-31 Evaluación técnica Definitiva</t>
  </si>
  <si>
    <t>Calidad
Seguridad y Salud en el Trabajo
Gestión Ambienta</t>
  </si>
  <si>
    <t>Posibilidad de incumplimiento de necesidades de la entidad debido al favorecimiento por la aceptación de bienes e insumos que no cumplan lo establecido contractualmente.</t>
  </si>
  <si>
    <t>El lider de almacén según la necesidad verifica el cumplimiento contractual frente a las especificaciones técnicas de los bienes e insumos a ingresar según lo establecido en el procedimiento  A-PR-01 Ingreso de Mercancias a través de facturas y certificaciones de recibido a satisfacción</t>
  </si>
  <si>
    <r>
      <t>El coordinador financiero una vez al año consolida las necesidades de la insititución emitidas por cada proceso y subgerencia de acuerdo a lo establecido en el procedimiento AF-PR-01 Elaboración de presupuesto de ingresos y gastos a través del fotmato</t>
    </r>
    <r>
      <rPr>
        <sz val="8"/>
        <color rgb="FFFF0000"/>
        <rFont val="Tahoma"/>
        <family val="2"/>
      </rPr>
      <t xml:space="preserve"> </t>
    </r>
    <r>
      <rPr>
        <sz val="8"/>
        <color theme="1"/>
        <rFont val="Tahoma"/>
        <family val="2"/>
      </rPr>
      <t>AF-F-19 Planeación de necesidades</t>
    </r>
  </si>
  <si>
    <t>El abogado de cartera asignado permanentemente realiza la trazabilidad y gestión a los acuerdos de pago, conciliaciones de cartera, conciliación de glosas, para así poder generar los respectivos cobros prejuridicos, de acuerdo a lo establecido en el manual interno de recuado de cartera mediante formato CA-F-14 Matriz General  de Cartera por Entidad</t>
  </si>
  <si>
    <t>El técnico de cartera realiza revisión mensual a la actualización de los archivos generados por auditoria de cuentas médicas a fin de registrar los valores aceptados después de la conciliación según lo establecido en el procedimieto CAR-PR-05 Registro en Cartera de Glosas y Devoluciones, a través del Formato CAR-F-15 Lista de Chequeo verificación a actas de conciliación de glosas, formato CAR-F-16 Lista de Chequeo  verificación y seguimiento a pagares, formato CA-F-14 Matriz General  de Cartera por Entidad</t>
  </si>
  <si>
    <t>El profesional de cartera permanentemente realiza seguimiento al estado de los pagares suscritos, mediante el cobro persuasivo y la facturación radicada mes según lo indicado en: el procedimiento CAR-PR-06 Recaudo de pagares, a través del formato CAR-F-16 Lista de Chequeo  verificación y seguimiento a pagares , y en el Manual Interno de Recaudo de Cartera respectivamente a través del formato CAR-F-17 Lista de Chequeo Seguimiento a cobro persuasivo</t>
  </si>
  <si>
    <t>Consulta Externa
Laboratorio</t>
  </si>
  <si>
    <t>Facturación 
Cartera
Aduditoría cuentas Médicas</t>
  </si>
  <si>
    <t>Incumplimiento de politicas internas de la institucion en los plazos establecidos de reporte
Información inconsistente y no conciliada por parte de las áreas productoras</t>
  </si>
  <si>
    <t>El líder del proceso quien es responsable de entregar información a contabilidad, mensulalmente envía por correo electrónico pantallazo de la interface, conforme  a lo establecido en la Resolución interna 055 de 19 de febrero de 2020</t>
  </si>
  <si>
    <t>El tesorero diaria y mensualmente verifica los movimientos de egresos e ingresos y establece la depuración de las partidas conciliatorias de acuerdo a lo establecido en el procedimiento AF-PR-37 Conciliación diaria y mensual de bancos mediante el formato AF-F-03 Libro de bancos y el Formato AF-F-04 Libro de conciliaciones</t>
  </si>
  <si>
    <t>El tesorero mensualmente realiza el movimiento de las transacciones finacieras por entidad bancaria de acuerdo al procidimiento AF-PR-10 Informes de Estado de Tesorería mediante el formato AF-F-20 Estado de Tesorería</t>
  </si>
  <si>
    <t>El grupo de gestión financiera mensualmente verifica presupuestal, contable y tesoralmente la ejecución y cumplimiento de la caja menor de acuerdo a lo establecido en el procedimiento AF-PR-21 y en la Resolución 470 de 2022 de  de caja menor</t>
  </si>
  <si>
    <t xml:space="preserve">El profesional de Cartera realiza actualización diaria del excel con los ingresos recibidos para mantener la cartera actualizada según lo establecido en el Procedimiento CAR-PR-08 Registro de Ingresos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</si>
</sst>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42" x14ac:knownFonts="1">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9"/>
      <name val="Tahoma"/>
      <family val="2"/>
    </font>
    <font>
      <sz val="11"/>
      <color theme="1"/>
      <name val="Calibri"/>
      <family val="2"/>
      <scheme val="minor"/>
    </font>
    <font>
      <sz val="9"/>
      <name val="Tahoma"/>
      <family val="2"/>
    </font>
    <font>
      <b/>
      <sz val="8"/>
      <color rgb="FF27285D"/>
      <name val="Tahoma"/>
      <family val="2"/>
    </font>
    <font>
      <sz val="9"/>
      <color theme="1"/>
      <name val="Tahoma"/>
      <family val="2"/>
    </font>
    <font>
      <sz val="9"/>
      <name val="Arial"/>
      <family val="2"/>
    </font>
    <font>
      <sz val="8"/>
      <name val="Tahoma"/>
      <family val="2"/>
    </font>
    <font>
      <b/>
      <sz val="8"/>
      <name val="Arial"/>
      <family val="2"/>
    </font>
    <font>
      <sz val="8"/>
      <color theme="1"/>
      <name val="Calibri"/>
      <family val="2"/>
      <scheme val="minor"/>
    </font>
    <font>
      <b/>
      <sz val="14"/>
      <color rgb="FF27285D"/>
      <name val="Tahoma"/>
      <family val="2"/>
    </font>
    <font>
      <sz val="9"/>
      <color theme="1"/>
      <name val="Calibri"/>
      <family val="2"/>
      <scheme val="minor"/>
    </font>
    <font>
      <sz val="8"/>
      <name val="Arial"/>
      <family val="2"/>
    </font>
    <font>
      <b/>
      <sz val="6"/>
      <name val="Tahoma"/>
      <family val="2"/>
    </font>
    <font>
      <b/>
      <sz val="7"/>
      <name val="Tahoma"/>
      <family val="2"/>
    </font>
    <font>
      <b/>
      <sz val="9"/>
      <color theme="1"/>
      <name val="Tahoma"/>
      <family val="2"/>
    </font>
    <font>
      <sz val="10"/>
      <color theme="1"/>
      <name val="Tahoma"/>
      <family val="2"/>
    </font>
    <font>
      <b/>
      <sz val="8"/>
      <color theme="1"/>
      <name val="Tahoma"/>
      <family val="2"/>
    </font>
    <font>
      <b/>
      <sz val="10"/>
      <color theme="1"/>
      <name val="Tahoma"/>
      <family val="2"/>
    </font>
    <font>
      <sz val="10"/>
      <color rgb="FFFF0000"/>
      <name val="Tahoma"/>
      <family val="2"/>
    </font>
    <font>
      <b/>
      <sz val="9"/>
      <name val="Arial"/>
      <family val="2"/>
    </font>
    <font>
      <sz val="8"/>
      <color rgb="FFFF0000"/>
      <name val="Tahoma"/>
      <family val="2"/>
    </font>
    <font>
      <sz val="8"/>
      <color theme="1"/>
      <name val="Tahoma"/>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66CCFF"/>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diagonal/>
    </border>
    <border>
      <left style="thin">
        <color auto="1"/>
      </left>
      <right style="thin">
        <color theme="1"/>
      </right>
      <top style="thin">
        <color auto="1"/>
      </top>
      <bottom/>
      <diagonal/>
    </border>
    <border>
      <left style="thin">
        <color auto="1"/>
      </left>
      <right style="thin">
        <color theme="1"/>
      </right>
      <top/>
      <bottom style="thin">
        <color auto="1"/>
      </bottom>
      <diagonal/>
    </border>
    <border>
      <left style="thin">
        <color theme="1"/>
      </left>
      <right style="thin">
        <color auto="1"/>
      </right>
      <top style="thin">
        <color auto="1"/>
      </top>
      <bottom/>
      <diagonal/>
    </border>
    <border>
      <left style="thin">
        <color theme="1"/>
      </left>
      <right style="thin">
        <color auto="1"/>
      </right>
      <top/>
      <bottom style="thin">
        <color auto="1"/>
      </bottom>
      <diagonal/>
    </border>
    <border>
      <left style="thin">
        <color auto="1"/>
      </left>
      <right style="thin">
        <color theme="1"/>
      </right>
      <top/>
      <bottom/>
      <diagonal/>
    </border>
    <border>
      <left style="thin">
        <color theme="1"/>
      </left>
      <right style="thin">
        <color theme="1"/>
      </right>
      <top style="thin">
        <color theme="1"/>
      </top>
      <bottom style="thin">
        <color theme="1"/>
      </bottom>
      <diagonal/>
    </border>
  </borders>
  <cellStyleXfs count="48">
    <xf numFmtId="0" fontId="0" fillId="0" borderId="0"/>
    <xf numFmtId="0" fontId="1"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164" fontId="2" fillId="0" borderId="0" applyFont="0" applyFill="0" applyBorder="0" applyAlignment="0" applyProtection="0"/>
    <xf numFmtId="0" fontId="12" fillId="22" borderId="0" applyNumberFormat="0" applyBorder="0" applyAlignment="0" applyProtection="0"/>
    <xf numFmtId="0" fontId="2" fillId="0" borderId="0"/>
    <xf numFmtId="0" fontId="2" fillId="0" borderId="0"/>
    <xf numFmtId="0" fontId="2" fillId="23" borderId="4" applyNumberFormat="0" applyFont="0" applyAlignment="0" applyProtection="0"/>
    <xf numFmtId="9" fontId="2"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9" fillId="0" borderId="8" applyNumberFormat="0" applyFill="0" applyAlignment="0" applyProtection="0"/>
    <xf numFmtId="0" fontId="19" fillId="0" borderId="9" applyNumberFormat="0" applyFill="0" applyAlignment="0" applyProtection="0"/>
    <xf numFmtId="0" fontId="21" fillId="0" borderId="0"/>
  </cellStyleXfs>
  <cellXfs count="224">
    <xf numFmtId="0" fontId="0" fillId="0" borderId="0" xfId="0"/>
    <xf numFmtId="0" fontId="0" fillId="0" borderId="0" xfId="0" applyAlignment="1">
      <alignment horizontal="center"/>
    </xf>
    <xf numFmtId="0" fontId="1" fillId="0" borderId="11" xfId="0" applyFont="1" applyBorder="1" applyAlignment="1">
      <alignment horizontal="center" vertical="center"/>
    </xf>
    <xf numFmtId="0" fontId="22" fillId="0" borderId="11" xfId="36" applyFont="1" applyBorder="1" applyAlignment="1">
      <alignment vertical="center" wrapText="1"/>
    </xf>
    <xf numFmtId="0" fontId="20" fillId="0" borderId="11" xfId="1" applyFont="1" applyBorder="1" applyAlignment="1" applyProtection="1">
      <alignment horizontal="center" vertical="center" wrapText="1"/>
      <protection locked="0"/>
    </xf>
    <xf numFmtId="0" fontId="22" fillId="0" borderId="11" xfId="1" applyFont="1" applyBorder="1" applyAlignment="1">
      <alignment horizontal="center" vertical="center" wrapText="1"/>
    </xf>
    <xf numFmtId="0" fontId="22" fillId="0" borderId="11" xfId="1" quotePrefix="1" applyFont="1" applyBorder="1" applyAlignment="1">
      <alignment horizontal="justify" vertical="center" wrapText="1"/>
    </xf>
    <xf numFmtId="0" fontId="25" fillId="0" borderId="11" xfId="36" applyFont="1" applyBorder="1" applyAlignment="1">
      <alignment vertical="center" wrapText="1"/>
    </xf>
    <xf numFmtId="0" fontId="22" fillId="25" borderId="11" xfId="0" applyFont="1" applyFill="1" applyBorder="1" applyAlignment="1">
      <alignment vertical="center" wrapText="1"/>
    </xf>
    <xf numFmtId="0" fontId="22" fillId="0" borderId="11" xfId="1" applyFont="1" applyBorder="1" applyAlignment="1">
      <alignment vertical="center" wrapText="1"/>
    </xf>
    <xf numFmtId="0" fontId="24" fillId="0" borderId="11" xfId="0" applyFont="1" applyBorder="1" applyAlignment="1">
      <alignment horizontal="center" vertical="center"/>
    </xf>
    <xf numFmtId="0" fontId="25" fillId="0" borderId="11" xfId="0" applyFont="1" applyBorder="1" applyAlignment="1">
      <alignment vertical="center" wrapText="1"/>
    </xf>
    <xf numFmtId="0" fontId="25" fillId="0" borderId="11" xfId="36" applyFont="1" applyBorder="1" applyAlignment="1">
      <alignment horizontal="left" vertical="center" wrapText="1"/>
    </xf>
    <xf numFmtId="0" fontId="27" fillId="0" borderId="11" xfId="0" applyFont="1" applyBorder="1" applyAlignment="1">
      <alignment horizontal="center" vertical="center" wrapText="1"/>
    </xf>
    <xf numFmtId="0" fontId="26" fillId="0" borderId="11" xfId="1" applyFont="1" applyBorder="1" applyAlignment="1">
      <alignment horizontal="justify" vertical="center"/>
    </xf>
    <xf numFmtId="0" fontId="20" fillId="24" borderId="12" xfId="1" applyFont="1" applyFill="1" applyBorder="1" applyAlignment="1">
      <alignment horizontal="center" vertical="center" wrapText="1"/>
    </xf>
    <xf numFmtId="0" fontId="22" fillId="0" borderId="11" xfId="1" applyFont="1" applyBorder="1" applyAlignment="1">
      <alignment horizontal="center" vertical="center"/>
    </xf>
    <xf numFmtId="0" fontId="20" fillId="26" borderId="10" xfId="1" applyFont="1" applyFill="1" applyBorder="1" applyAlignment="1">
      <alignment horizontal="center" vertical="center" wrapText="1"/>
    </xf>
    <xf numFmtId="0" fontId="31" fillId="0" borderId="11" xfId="0" applyFont="1" applyBorder="1" applyAlignment="1">
      <alignment horizontal="center" vertical="center" wrapText="1"/>
    </xf>
    <xf numFmtId="0" fontId="24" fillId="0" borderId="11" xfId="0" applyFont="1" applyBorder="1" applyAlignment="1">
      <alignment horizontal="center" vertical="center" wrapText="1"/>
    </xf>
    <xf numFmtId="0" fontId="30" fillId="0" borderId="11" xfId="0" applyFont="1" applyBorder="1" applyAlignment="1">
      <alignment horizontal="center" vertical="center"/>
    </xf>
    <xf numFmtId="0" fontId="28" fillId="0" borderId="11" xfId="0" applyFont="1" applyBorder="1" applyAlignment="1">
      <alignment vertical="center" wrapText="1"/>
    </xf>
    <xf numFmtId="0" fontId="22" fillId="25" borderId="11" xfId="0" quotePrefix="1" applyFont="1" applyFill="1" applyBorder="1" applyAlignment="1">
      <alignment vertical="center" wrapText="1"/>
    </xf>
    <xf numFmtId="0" fontId="25" fillId="0" borderId="11" xfId="36" quotePrefix="1" applyFont="1" applyBorder="1" applyAlignment="1">
      <alignment vertical="center" wrapText="1"/>
    </xf>
    <xf numFmtId="0" fontId="25" fillId="0" borderId="12" xfId="36" applyFont="1" applyBorder="1" applyAlignment="1">
      <alignment horizontal="center" vertical="center" wrapText="1"/>
    </xf>
    <xf numFmtId="0" fontId="32" fillId="27" borderId="11" xfId="1" applyFont="1" applyFill="1" applyBorder="1" applyAlignment="1">
      <alignment horizontal="center" vertical="center" wrapText="1"/>
    </xf>
    <xf numFmtId="0" fontId="32" fillId="28" borderId="11" xfId="1" applyFont="1" applyFill="1" applyBorder="1" applyAlignment="1">
      <alignment horizontal="center" vertical="center" wrapText="1"/>
    </xf>
    <xf numFmtId="0" fontId="34" fillId="0" borderId="11" xfId="0" applyFont="1" applyBorder="1" applyAlignment="1">
      <alignment horizontal="center" vertical="center"/>
    </xf>
    <xf numFmtId="0" fontId="22" fillId="0" borderId="12" xfId="1" applyFont="1" applyBorder="1" applyAlignment="1">
      <alignment horizontal="center" vertical="center" wrapText="1"/>
    </xf>
    <xf numFmtId="0" fontId="24" fillId="0" borderId="12" xfId="0" applyFont="1" applyBorder="1" applyAlignment="1">
      <alignment horizontal="center" vertical="center"/>
    </xf>
    <xf numFmtId="0" fontId="22" fillId="0" borderId="12" xfId="1" applyFont="1" applyBorder="1" applyAlignment="1">
      <alignment vertical="center" wrapText="1"/>
    </xf>
    <xf numFmtId="0" fontId="22" fillId="0" borderId="12" xfId="1" quotePrefix="1" applyFont="1" applyBorder="1" applyAlignment="1">
      <alignment horizontal="justify" vertical="center" wrapText="1"/>
    </xf>
    <xf numFmtId="0" fontId="20" fillId="0" borderId="12" xfId="1" applyFont="1" applyBorder="1" applyAlignment="1" applyProtection="1">
      <alignment horizontal="center" vertical="center" wrapText="1"/>
      <protection locked="0"/>
    </xf>
    <xf numFmtId="0" fontId="25" fillId="0" borderId="12" xfId="36" applyFont="1" applyBorder="1" applyAlignment="1">
      <alignment vertical="center" wrapText="1"/>
    </xf>
    <xf numFmtId="0" fontId="22" fillId="0" borderId="11" xfId="36" applyFont="1" applyBorder="1" applyAlignment="1">
      <alignment horizontal="center" vertical="center" wrapText="1"/>
    </xf>
    <xf numFmtId="0" fontId="22" fillId="0" borderId="12" xfId="1" quotePrefix="1" applyFont="1" applyBorder="1" applyAlignment="1">
      <alignment horizontal="center" vertical="center" wrapText="1"/>
    </xf>
    <xf numFmtId="0" fontId="25" fillId="0" borderId="11" xfId="36" applyFont="1" applyBorder="1" applyAlignment="1">
      <alignment horizontal="center" vertical="center" wrapText="1"/>
    </xf>
    <xf numFmtId="0" fontId="22" fillId="25" borderId="12" xfId="0" applyFont="1" applyFill="1" applyBorder="1" applyAlignment="1">
      <alignment vertical="center" wrapText="1"/>
    </xf>
    <xf numFmtId="0" fontId="25" fillId="0" borderId="12" xfId="36" applyFont="1" applyBorder="1" applyAlignment="1">
      <alignment horizontal="left" vertical="center" wrapText="1"/>
    </xf>
    <xf numFmtId="0" fontId="35" fillId="0" borderId="0" xfId="0" applyFont="1"/>
    <xf numFmtId="0" fontId="35" fillId="0" borderId="33" xfId="0" applyFont="1" applyBorder="1"/>
    <xf numFmtId="0" fontId="35" fillId="0" borderId="34" xfId="0" applyFont="1" applyBorder="1"/>
    <xf numFmtId="0" fontId="37" fillId="29" borderId="38" xfId="0" applyFont="1" applyFill="1" applyBorder="1" applyAlignment="1">
      <alignment horizontal="center" vertical="center" wrapText="1"/>
    </xf>
    <xf numFmtId="0" fontId="37" fillId="29" borderId="35" xfId="0" applyFont="1" applyFill="1" applyBorder="1" applyAlignment="1">
      <alignment horizontal="center" vertical="center" wrapText="1"/>
    </xf>
    <xf numFmtId="14" fontId="35" fillId="25" borderId="10" xfId="0" applyNumberFormat="1" applyFont="1" applyFill="1" applyBorder="1" applyAlignment="1">
      <alignment horizontal="center" vertical="center" wrapText="1"/>
    </xf>
    <xf numFmtId="0" fontId="35" fillId="25" borderId="10" xfId="0" applyFont="1" applyFill="1" applyBorder="1" applyAlignment="1">
      <alignment horizontal="center" vertical="center" wrapText="1"/>
    </xf>
    <xf numFmtId="0" fontId="35" fillId="25" borderId="45" xfId="0" applyFont="1" applyFill="1" applyBorder="1" applyAlignment="1">
      <alignment horizontal="center" vertical="center" wrapText="1"/>
    </xf>
    <xf numFmtId="0" fontId="38" fillId="25" borderId="0" xfId="0" applyFont="1" applyFill="1"/>
    <xf numFmtId="0" fontId="35" fillId="0" borderId="45" xfId="0" applyFont="1" applyBorder="1" applyAlignment="1">
      <alignment horizontal="center" vertical="center" wrapText="1"/>
    </xf>
    <xf numFmtId="0" fontId="35" fillId="25" borderId="47" xfId="0" applyFont="1" applyFill="1" applyBorder="1" applyAlignment="1">
      <alignment horizontal="center" vertical="center" wrapText="1"/>
    </xf>
    <xf numFmtId="0" fontId="35" fillId="0" borderId="47" xfId="0" applyFont="1" applyBorder="1" applyAlignment="1">
      <alignment horizontal="center" vertical="center" wrapText="1"/>
    </xf>
    <xf numFmtId="0" fontId="27" fillId="0" borderId="12" xfId="0" applyFont="1" applyBorder="1" applyAlignment="1">
      <alignment horizontal="center" vertical="center" wrapText="1"/>
    </xf>
    <xf numFmtId="0" fontId="22" fillId="0" borderId="12" xfId="1" applyFont="1" applyBorder="1" applyAlignment="1">
      <alignment horizontal="center" vertical="center"/>
    </xf>
    <xf numFmtId="0" fontId="1" fillId="0" borderId="12" xfId="0" applyFont="1" applyBorder="1" applyAlignment="1">
      <alignment horizontal="center" vertical="center"/>
    </xf>
    <xf numFmtId="0" fontId="30" fillId="0" borderId="12" xfId="0" applyFont="1" applyBorder="1" applyAlignment="1">
      <alignment horizontal="center" vertical="center"/>
    </xf>
    <xf numFmtId="0" fontId="22" fillId="0" borderId="10" xfId="1"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horizontal="center" vertical="center" wrapText="1"/>
    </xf>
    <xf numFmtId="0" fontId="22" fillId="0" borderId="10" xfId="1" applyFont="1" applyBorder="1" applyAlignment="1">
      <alignment horizontal="center" vertical="center" wrapText="1"/>
    </xf>
    <xf numFmtId="0" fontId="25" fillId="0" borderId="0" xfId="36" applyFont="1" applyAlignment="1">
      <alignment vertical="center" wrapText="1"/>
    </xf>
    <xf numFmtId="0" fontId="25" fillId="0" borderId="0" xfId="36" applyFont="1" applyAlignment="1">
      <alignment horizontal="center" vertical="center" wrapText="1"/>
    </xf>
    <xf numFmtId="0" fontId="1" fillId="0" borderId="0" xfId="0" applyFont="1" applyAlignment="1">
      <alignment horizontal="center" vertical="center"/>
    </xf>
    <xf numFmtId="0" fontId="27" fillId="0" borderId="0" xfId="0" applyFont="1" applyAlignment="1">
      <alignment horizontal="center" vertical="center" wrapText="1"/>
    </xf>
    <xf numFmtId="0" fontId="30" fillId="0" borderId="0" xfId="0" applyFont="1" applyAlignment="1">
      <alignment horizontal="center" vertical="center"/>
    </xf>
    <xf numFmtId="0" fontId="22" fillId="0" borderId="0" xfId="1" applyFont="1" applyAlignment="1">
      <alignment horizontal="center" vertical="center"/>
    </xf>
    <xf numFmtId="0" fontId="31" fillId="0" borderId="0" xfId="0" applyFont="1" applyAlignment="1">
      <alignment horizontal="center" vertical="center" wrapText="1"/>
    </xf>
    <xf numFmtId="0" fontId="22" fillId="0" borderId="12" xfId="36" applyFont="1" applyBorder="1" applyAlignment="1">
      <alignment horizontal="center" vertical="center" wrapText="1"/>
    </xf>
    <xf numFmtId="0" fontId="22" fillId="0" borderId="21" xfId="1" applyFont="1" applyBorder="1" applyAlignment="1">
      <alignment horizontal="center" vertical="center"/>
    </xf>
    <xf numFmtId="0" fontId="22" fillId="0" borderId="11" xfId="1" applyFont="1" applyBorder="1" applyAlignment="1">
      <alignment horizontal="left" vertical="center" wrapText="1"/>
    </xf>
    <xf numFmtId="0" fontId="22" fillId="0" borderId="11" xfId="1" quotePrefix="1" applyFont="1" applyBorder="1" applyAlignment="1">
      <alignment horizontal="left" vertical="center" wrapText="1"/>
    </xf>
    <xf numFmtId="0" fontId="41" fillId="0" borderId="55" xfId="0" applyFont="1" applyBorder="1" applyAlignment="1" applyProtection="1">
      <alignment horizontal="justify" vertical="center" wrapText="1"/>
      <protection locked="0"/>
    </xf>
    <xf numFmtId="0" fontId="30" fillId="0" borderId="10" xfId="0" applyFont="1" applyBorder="1" applyAlignment="1">
      <alignment horizontal="center" vertical="center"/>
    </xf>
    <xf numFmtId="0" fontId="24" fillId="26"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6" fillId="0" borderId="11" xfId="1" applyFont="1" applyBorder="1" applyAlignment="1">
      <alignment horizontal="justify" vertical="center" wrapText="1"/>
    </xf>
    <xf numFmtId="0" fontId="26" fillId="0" borderId="11" xfId="0" applyFont="1" applyBorder="1" applyAlignment="1">
      <alignment vertical="center" wrapText="1"/>
    </xf>
    <xf numFmtId="0" fontId="26" fillId="25" borderId="11" xfId="0" applyFont="1" applyFill="1" applyBorder="1" applyAlignment="1" applyProtection="1">
      <alignment horizontal="justify" vertical="center" wrapText="1"/>
      <protection locked="0"/>
    </xf>
    <xf numFmtId="0" fontId="41" fillId="0" borderId="11" xfId="0" applyFont="1" applyBorder="1" applyAlignment="1" applyProtection="1">
      <alignment horizontal="justify" vertical="center" wrapText="1"/>
      <protection locked="0"/>
    </xf>
    <xf numFmtId="0" fontId="41" fillId="25" borderId="11" xfId="0" applyFont="1" applyFill="1" applyBorder="1" applyAlignment="1" applyProtection="1">
      <alignment horizontal="justify" vertical="center" wrapText="1"/>
      <protection locked="0"/>
    </xf>
    <xf numFmtId="0" fontId="22" fillId="26" borderId="12"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5" fillId="0" borderId="10" xfId="36" applyFont="1" applyBorder="1" applyAlignment="1">
      <alignment horizontal="left" vertical="center" wrapText="1"/>
    </xf>
    <xf numFmtId="0" fontId="25" fillId="0" borderId="10" xfId="36" applyFont="1" applyBorder="1" applyAlignment="1">
      <alignment horizontal="center" vertical="center" wrapText="1"/>
    </xf>
    <xf numFmtId="0" fontId="25" fillId="0" borderId="10" xfId="0" applyFont="1" applyBorder="1" applyAlignment="1">
      <alignment horizontal="left" vertical="center" wrapText="1"/>
    </xf>
    <xf numFmtId="0" fontId="41" fillId="0" borderId="11" xfId="0" applyFont="1" applyBorder="1" applyAlignment="1">
      <alignment vertical="center" wrapText="1"/>
    </xf>
    <xf numFmtId="0" fontId="22" fillId="0" borderId="0" xfId="1" applyFont="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vertical="center" wrapText="1"/>
    </xf>
    <xf numFmtId="0" fontId="28" fillId="0" borderId="0" xfId="0" applyFont="1" applyAlignment="1">
      <alignment vertical="center"/>
    </xf>
    <xf numFmtId="0" fontId="26" fillId="0" borderId="55" xfId="0" applyFont="1" applyBorder="1" applyAlignment="1" applyProtection="1">
      <alignment horizontal="justify" vertical="center" wrapText="1"/>
      <protection locked="0"/>
    </xf>
    <xf numFmtId="0" fontId="22" fillId="26" borderId="12" xfId="0" applyFont="1" applyFill="1" applyBorder="1" applyAlignment="1">
      <alignment horizontal="center" vertical="center" wrapText="1"/>
    </xf>
    <xf numFmtId="0" fontId="22" fillId="26" borderId="22" xfId="0" applyFont="1" applyFill="1" applyBorder="1" applyAlignment="1">
      <alignment horizontal="center" vertical="center" wrapText="1"/>
    </xf>
    <xf numFmtId="0" fontId="22" fillId="26" borderId="10" xfId="0" applyFont="1" applyFill="1" applyBorder="1" applyAlignment="1">
      <alignment horizontal="center" vertical="center" wrapText="1"/>
    </xf>
    <xf numFmtId="0" fontId="31" fillId="0" borderId="12" xfId="0" applyFont="1" applyBorder="1" applyAlignment="1">
      <alignment horizontal="center" vertical="center" wrapText="1"/>
    </xf>
    <xf numFmtId="0" fontId="31" fillId="0" borderId="10" xfId="0" applyFont="1" applyBorder="1" applyAlignment="1">
      <alignment horizontal="center" vertical="center" wrapText="1"/>
    </xf>
    <xf numFmtId="0" fontId="22" fillId="0" borderId="12"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22" fillId="25" borderId="12" xfId="0" applyFont="1" applyFill="1" applyBorder="1" applyAlignment="1">
      <alignment horizontal="center" vertical="center" wrapText="1"/>
    </xf>
    <xf numFmtId="0" fontId="22" fillId="25" borderId="10" xfId="0" applyFont="1" applyFill="1" applyBorder="1" applyAlignment="1">
      <alignment horizontal="center" vertical="center" wrapText="1"/>
    </xf>
    <xf numFmtId="0" fontId="22" fillId="25" borderId="12" xfId="0" applyFont="1" applyFill="1" applyBorder="1" applyAlignment="1">
      <alignment horizontal="left" vertical="center" wrapText="1"/>
    </xf>
    <xf numFmtId="0" fontId="22" fillId="25" borderId="10" xfId="0" applyFont="1" applyFill="1" applyBorder="1" applyAlignment="1">
      <alignment horizontal="left" vertical="center" wrapText="1"/>
    </xf>
    <xf numFmtId="0" fontId="25" fillId="0" borderId="12" xfId="36" applyFont="1" applyBorder="1" applyAlignment="1">
      <alignment horizontal="left" vertical="center" wrapText="1"/>
    </xf>
    <xf numFmtId="0" fontId="25" fillId="0" borderId="10" xfId="36" applyFont="1" applyBorder="1" applyAlignment="1">
      <alignment horizontal="left" vertical="center" wrapText="1"/>
    </xf>
    <xf numFmtId="0" fontId="25" fillId="0" borderId="12" xfId="36" applyFont="1" applyBorder="1" applyAlignment="1">
      <alignment horizontal="center" vertical="center" wrapText="1"/>
    </xf>
    <xf numFmtId="0" fontId="25" fillId="0" borderId="10" xfId="36" applyFont="1" applyBorder="1" applyAlignment="1">
      <alignment horizontal="center" vertical="center" wrapText="1"/>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25" fillId="0" borderId="12" xfId="36" quotePrefix="1" applyFont="1" applyBorder="1" applyAlignment="1">
      <alignment horizontal="center" vertical="center" wrapText="1"/>
    </xf>
    <xf numFmtId="0" fontId="25" fillId="0" borderId="10" xfId="36" quotePrefix="1" applyFont="1" applyBorder="1" applyAlignment="1">
      <alignment horizontal="center" vertical="center" wrapText="1"/>
    </xf>
    <xf numFmtId="0" fontId="31" fillId="0" borderId="22" xfId="0" applyFont="1" applyBorder="1" applyAlignment="1">
      <alignment horizontal="center" vertical="center" wrapText="1"/>
    </xf>
    <xf numFmtId="0" fontId="22" fillId="0" borderId="22" xfId="1" applyFont="1" applyBorder="1" applyAlignment="1">
      <alignment horizontal="center" vertical="center" wrapText="1"/>
    </xf>
    <xf numFmtId="0" fontId="22" fillId="0" borderId="22" xfId="1" applyFont="1" applyBorder="1" applyAlignment="1">
      <alignment horizontal="center" vertical="center"/>
    </xf>
    <xf numFmtId="0" fontId="22" fillId="25" borderId="22" xfId="0" applyFont="1" applyFill="1" applyBorder="1" applyAlignment="1">
      <alignment horizontal="left" vertical="center" wrapText="1"/>
    </xf>
    <xf numFmtId="0" fontId="25" fillId="0" borderId="22" xfId="36" applyFont="1" applyBorder="1" applyAlignment="1">
      <alignment horizontal="left" vertical="center" wrapText="1"/>
    </xf>
    <xf numFmtId="0" fontId="25" fillId="0" borderId="22" xfId="36" applyFont="1" applyBorder="1" applyAlignment="1">
      <alignment horizontal="center" vertical="center" wrapText="1"/>
    </xf>
    <xf numFmtId="0" fontId="1" fillId="0" borderId="22" xfId="0" applyFont="1" applyBorder="1" applyAlignment="1">
      <alignment horizontal="center" vertical="center"/>
    </xf>
    <xf numFmtId="0" fontId="27" fillId="0" borderId="22"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2" xfId="0" applyFont="1" applyBorder="1" applyAlignment="1">
      <alignment horizontal="left" vertical="center" wrapText="1"/>
    </xf>
    <xf numFmtId="0" fontId="25" fillId="0" borderId="22" xfId="0" applyFont="1" applyBorder="1" applyAlignment="1">
      <alignment horizontal="left" vertical="center" wrapText="1"/>
    </xf>
    <xf numFmtId="0" fontId="25" fillId="0" borderId="10" xfId="0" applyFont="1" applyBorder="1" applyAlignment="1">
      <alignment horizontal="left" vertical="center" wrapText="1"/>
    </xf>
    <xf numFmtId="0" fontId="1" fillId="0" borderId="11" xfId="0" applyFont="1" applyBorder="1" applyAlignment="1">
      <alignment horizontal="center" vertical="center"/>
    </xf>
    <xf numFmtId="0" fontId="22" fillId="25" borderId="11" xfId="0" applyFont="1" applyFill="1" applyBorder="1" applyAlignment="1">
      <alignment vertical="center" wrapText="1"/>
    </xf>
    <xf numFmtId="0" fontId="22" fillId="0" borderId="11" xfId="1" applyFont="1" applyBorder="1" applyAlignment="1">
      <alignment horizontal="center" vertical="center" wrapText="1"/>
    </xf>
    <xf numFmtId="0" fontId="31" fillId="0" borderId="1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0" xfId="0" applyFont="1" applyAlignment="1">
      <alignment horizontal="center" vertical="center" wrapText="1"/>
    </xf>
    <xf numFmtId="0" fontId="22" fillId="0" borderId="18" xfId="1" applyFont="1" applyBorder="1" applyAlignment="1">
      <alignment horizontal="center" vertical="center" wrapText="1"/>
    </xf>
    <xf numFmtId="0" fontId="22" fillId="0" borderId="0" xfId="1" applyFont="1" applyAlignment="1">
      <alignment horizontal="center" vertical="center" wrapText="1"/>
    </xf>
    <xf numFmtId="0" fontId="22" fillId="25" borderId="11" xfId="0" applyFont="1" applyFill="1" applyBorder="1" applyAlignment="1">
      <alignment horizontal="center" vertical="center" wrapText="1"/>
    </xf>
    <xf numFmtId="0" fontId="25" fillId="0" borderId="11" xfId="36" applyFont="1" applyBorder="1" applyAlignment="1">
      <alignment horizontal="center" vertical="center" wrapText="1"/>
    </xf>
    <xf numFmtId="0" fontId="27" fillId="0" borderId="11" xfId="0" applyFont="1" applyBorder="1" applyAlignment="1">
      <alignment horizontal="center" vertical="center" wrapText="1"/>
    </xf>
    <xf numFmtId="0" fontId="22" fillId="0" borderId="11" xfId="1" applyFont="1" applyBorder="1" applyAlignment="1">
      <alignment horizontal="center" vertical="center"/>
    </xf>
    <xf numFmtId="0" fontId="22" fillId="25" borderId="11" xfId="0" applyFont="1" applyFill="1" applyBorder="1" applyAlignment="1">
      <alignment horizontal="left" vertical="center" wrapText="1"/>
    </xf>
    <xf numFmtId="0" fontId="25" fillId="0" borderId="11" xfId="36" applyFont="1" applyBorder="1" applyAlignment="1">
      <alignment horizontal="left"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0" fillId="0" borderId="12" xfId="1" applyFont="1" applyBorder="1" applyAlignment="1" applyProtection="1">
      <alignment horizontal="center" vertical="center" wrapText="1"/>
      <protection locked="0"/>
    </xf>
    <xf numFmtId="0" fontId="20" fillId="0" borderId="10" xfId="1" applyFont="1" applyBorder="1" applyAlignment="1" applyProtection="1">
      <alignment horizontal="center" vertical="center" wrapText="1"/>
      <protection locked="0"/>
    </xf>
    <xf numFmtId="0" fontId="22" fillId="0" borderId="12" xfId="36" applyFont="1" applyBorder="1" applyAlignment="1">
      <alignment horizontal="center" vertical="center" wrapText="1"/>
    </xf>
    <xf numFmtId="0" fontId="22" fillId="0" borderId="10" xfId="36" applyFont="1" applyBorder="1" applyAlignment="1">
      <alignment horizontal="center" vertical="center" wrapText="1"/>
    </xf>
    <xf numFmtId="0" fontId="22" fillId="0" borderId="12" xfId="1" quotePrefix="1" applyFont="1" applyBorder="1" applyAlignment="1">
      <alignment horizontal="left" vertical="center" wrapText="1"/>
    </xf>
    <xf numFmtId="0" fontId="22" fillId="0" borderId="10" xfId="1" quotePrefix="1" applyFont="1" applyBorder="1" applyAlignment="1">
      <alignment horizontal="left" vertical="center" wrapText="1"/>
    </xf>
    <xf numFmtId="0" fontId="22" fillId="0" borderId="12" xfId="1" applyFont="1" applyBorder="1" applyAlignment="1">
      <alignment horizontal="left" vertical="center" wrapText="1"/>
    </xf>
    <xf numFmtId="0" fontId="22" fillId="0" borderId="10" xfId="1" applyFont="1" applyBorder="1" applyAlignment="1">
      <alignment horizontal="left" vertical="center" wrapText="1"/>
    </xf>
    <xf numFmtId="0" fontId="27" fillId="0" borderId="54" xfId="0" applyFont="1" applyBorder="1" applyAlignment="1">
      <alignment horizontal="center" vertical="center" wrapText="1"/>
    </xf>
    <xf numFmtId="0" fontId="20" fillId="0" borderId="22" xfId="1" applyFont="1" applyBorder="1" applyAlignment="1" applyProtection="1">
      <alignment horizontal="center" vertical="center" wrapText="1"/>
      <protection locked="0"/>
    </xf>
    <xf numFmtId="0" fontId="22" fillId="0" borderId="11" xfId="36" applyFont="1" applyBorder="1" applyAlignment="1">
      <alignment horizontal="center" vertical="center" wrapText="1"/>
    </xf>
    <xf numFmtId="0" fontId="22" fillId="0" borderId="11" xfId="1" quotePrefix="1" applyFont="1" applyBorder="1" applyAlignment="1">
      <alignment horizontal="left" vertical="center" wrapText="1"/>
    </xf>
    <xf numFmtId="0" fontId="22" fillId="0" borderId="11" xfId="1" applyFont="1" applyBorder="1" applyAlignment="1">
      <alignment horizontal="left" vertical="center" wrapText="1"/>
    </xf>
    <xf numFmtId="0" fontId="22" fillId="0" borderId="52" xfId="1" applyFont="1" applyBorder="1" applyAlignment="1">
      <alignment horizontal="center" vertical="center"/>
    </xf>
    <xf numFmtId="0" fontId="22" fillId="0" borderId="53" xfId="1" applyFont="1" applyBorder="1" applyAlignment="1">
      <alignment horizontal="center" vertical="center"/>
    </xf>
    <xf numFmtId="0" fontId="30" fillId="0" borderId="12" xfId="0" applyFont="1" applyBorder="1" applyAlignment="1">
      <alignment horizontal="center" vertical="center"/>
    </xf>
    <xf numFmtId="0" fontId="30" fillId="0" borderId="10" xfId="0" applyFont="1" applyBorder="1" applyAlignment="1">
      <alignment horizontal="center" vertical="center"/>
    </xf>
    <xf numFmtId="0" fontId="22" fillId="26" borderId="19" xfId="0" applyFont="1" applyFill="1" applyBorder="1" applyAlignment="1">
      <alignment horizontal="center" vertical="center" wrapText="1"/>
    </xf>
    <xf numFmtId="0" fontId="22" fillId="26" borderId="49" xfId="0" applyFont="1" applyFill="1" applyBorder="1" applyAlignment="1">
      <alignment horizontal="center" vertical="center" wrapText="1"/>
    </xf>
    <xf numFmtId="0" fontId="22" fillId="26" borderId="21" xfId="0" applyFont="1" applyFill="1" applyBorder="1" applyAlignment="1">
      <alignment horizontal="center" vertical="center" wrapText="1"/>
    </xf>
    <xf numFmtId="0" fontId="30" fillId="0" borderId="11" xfId="0" applyFont="1" applyBorder="1" applyAlignment="1">
      <alignment horizontal="center" vertical="center"/>
    </xf>
    <xf numFmtId="0" fontId="25" fillId="0" borderId="11" xfId="0" applyFont="1" applyBorder="1" applyAlignment="1">
      <alignment horizontal="left" vertical="center" wrapText="1"/>
    </xf>
    <xf numFmtId="0" fontId="25" fillId="0" borderId="11" xfId="36" applyFont="1" applyBorder="1" applyAlignment="1">
      <alignment vertical="center" wrapText="1"/>
    </xf>
    <xf numFmtId="0" fontId="22" fillId="26" borderId="11"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0" fillId="24" borderId="10" xfId="1" applyFont="1" applyFill="1" applyBorder="1" applyAlignment="1">
      <alignment horizontal="center" vertical="center" wrapText="1"/>
    </xf>
    <xf numFmtId="0" fontId="20" fillId="24" borderId="11" xfId="1" applyFont="1" applyFill="1" applyBorder="1" applyAlignment="1">
      <alignment horizontal="center" vertical="center" wrapText="1"/>
    </xf>
    <xf numFmtId="0" fontId="20" fillId="27" borderId="10" xfId="1" applyFont="1" applyFill="1" applyBorder="1" applyAlignment="1">
      <alignment horizontal="center" vertical="center" wrapText="1"/>
    </xf>
    <xf numFmtId="0" fontId="20" fillId="28" borderId="10" xfId="1" applyFont="1" applyFill="1" applyBorder="1" applyAlignment="1">
      <alignment horizontal="center" vertical="center" wrapText="1"/>
    </xf>
    <xf numFmtId="0" fontId="20" fillId="28" borderId="11" xfId="1" applyFont="1" applyFill="1" applyBorder="1" applyAlignment="1">
      <alignment horizontal="center" vertical="center" wrapText="1"/>
    </xf>
    <xf numFmtId="0" fontId="33" fillId="28" borderId="13" xfId="1" applyFont="1" applyFill="1" applyBorder="1" applyAlignment="1">
      <alignment horizontal="center" vertical="center" wrapText="1"/>
    </xf>
    <xf numFmtId="0" fontId="33" fillId="28" borderId="14" xfId="1" applyFont="1" applyFill="1" applyBorder="1" applyAlignment="1">
      <alignment horizontal="center" vertical="center" wrapText="1"/>
    </xf>
    <xf numFmtId="0" fontId="29" fillId="0" borderId="17" xfId="36" applyFont="1" applyBorder="1" applyAlignment="1">
      <alignment horizontal="center" vertical="center" wrapText="1"/>
    </xf>
    <xf numFmtId="0" fontId="29" fillId="0" borderId="18" xfId="36" applyFont="1" applyBorder="1" applyAlignment="1">
      <alignment horizontal="center" vertical="center" wrapText="1"/>
    </xf>
    <xf numFmtId="0" fontId="29" fillId="0" borderId="19" xfId="36" applyFont="1" applyBorder="1" applyAlignment="1">
      <alignment horizontal="center" vertical="center" wrapText="1"/>
    </xf>
    <xf numFmtId="0" fontId="29" fillId="0" borderId="16" xfId="36" applyFont="1" applyBorder="1" applyAlignment="1">
      <alignment horizontal="center" vertical="center" wrapText="1"/>
    </xf>
    <xf numFmtId="0" fontId="29" fillId="0" borderId="20" xfId="36" applyFont="1" applyBorder="1" applyAlignment="1">
      <alignment horizontal="center" vertical="center" wrapText="1"/>
    </xf>
    <xf numFmtId="0" fontId="29" fillId="0" borderId="21" xfId="36" applyFont="1" applyBorder="1" applyAlignment="1">
      <alignment horizontal="center" vertical="center" wrapText="1"/>
    </xf>
    <xf numFmtId="0" fontId="20" fillId="24" borderId="12" xfId="1" applyFont="1" applyFill="1" applyBorder="1" applyAlignment="1">
      <alignment horizontal="center" vertical="center" wrapText="1"/>
    </xf>
    <xf numFmtId="0" fontId="20" fillId="24" borderId="13" xfId="1" applyFont="1" applyFill="1" applyBorder="1" applyAlignment="1">
      <alignment horizontal="center" vertical="center" wrapText="1"/>
    </xf>
    <xf numFmtId="0" fontId="20" fillId="24" borderId="15" xfId="1" applyFont="1" applyFill="1" applyBorder="1" applyAlignment="1">
      <alignment horizontal="center" vertical="center" wrapText="1"/>
    </xf>
    <xf numFmtId="0" fontId="20" fillId="24" borderId="14" xfId="1" applyFont="1" applyFill="1" applyBorder="1" applyAlignment="1">
      <alignment horizontal="center" vertical="center" wrapText="1"/>
    </xf>
    <xf numFmtId="0" fontId="23" fillId="0" borderId="11" xfId="36" applyFont="1" applyBorder="1" applyAlignment="1">
      <alignment horizontal="center" vertical="center" wrapText="1"/>
    </xf>
    <xf numFmtId="0" fontId="22" fillId="26" borderId="12" xfId="1" applyFont="1" applyFill="1" applyBorder="1" applyAlignment="1">
      <alignment horizontal="center" vertical="center" wrapText="1"/>
    </xf>
    <xf numFmtId="0" fontId="22" fillId="26" borderId="22" xfId="1" applyFont="1" applyFill="1" applyBorder="1" applyAlignment="1">
      <alignment horizontal="center" vertical="center" wrapText="1"/>
    </xf>
    <xf numFmtId="0" fontId="22" fillId="26" borderId="10" xfId="1" applyFont="1" applyFill="1" applyBorder="1" applyAlignment="1">
      <alignment horizontal="center" vertical="center" wrapText="1"/>
    </xf>
    <xf numFmtId="0" fontId="29" fillId="0" borderId="11" xfId="36" applyFont="1" applyBorder="1" applyAlignment="1">
      <alignment horizontal="center" vertical="center" wrapText="1"/>
    </xf>
    <xf numFmtId="14" fontId="36" fillId="0" borderId="11" xfId="36" applyNumberFormat="1" applyFont="1" applyBorder="1" applyAlignment="1">
      <alignment horizontal="center" vertical="center" wrapText="1"/>
    </xf>
    <xf numFmtId="0" fontId="36" fillId="0" borderId="11" xfId="36" applyFont="1" applyBorder="1" applyAlignment="1">
      <alignment horizontal="center" vertical="center" wrapText="1"/>
    </xf>
    <xf numFmtId="0" fontId="20" fillId="27" borderId="12" xfId="1" applyFont="1" applyFill="1" applyBorder="1" applyAlignment="1">
      <alignment horizontal="center" vertical="center" wrapText="1"/>
    </xf>
    <xf numFmtId="0" fontId="35" fillId="25" borderId="28" xfId="0" applyFont="1" applyFill="1" applyBorder="1" applyAlignment="1">
      <alignment horizontal="center" vertical="center" wrapText="1"/>
    </xf>
    <xf numFmtId="0" fontId="35" fillId="25" borderId="29" xfId="0" applyFont="1" applyFill="1" applyBorder="1" applyAlignment="1">
      <alignment horizontal="center" vertical="center" wrapText="1"/>
    </xf>
    <xf numFmtId="0" fontId="35" fillId="25" borderId="47" xfId="0" applyFont="1" applyFill="1" applyBorder="1" applyAlignment="1">
      <alignment horizontal="center" vertical="center" wrapText="1"/>
    </xf>
    <xf numFmtId="0" fontId="35" fillId="25" borderId="48" xfId="0" applyFont="1" applyFill="1" applyBorder="1" applyAlignment="1">
      <alignment horizontal="center" vertical="center" wrapText="1"/>
    </xf>
    <xf numFmtId="0" fontId="35" fillId="25" borderId="43" xfId="0" applyFont="1" applyFill="1" applyBorder="1" applyAlignment="1">
      <alignment horizontal="center" vertical="center" wrapText="1"/>
    </xf>
    <xf numFmtId="0" fontId="35" fillId="25" borderId="44" xfId="0" applyFont="1" applyFill="1" applyBorder="1" applyAlignment="1">
      <alignment horizontal="center" vertical="center" wrapText="1"/>
    </xf>
    <xf numFmtId="0" fontId="35" fillId="25" borderId="45" xfId="0" applyFont="1" applyFill="1" applyBorder="1" applyAlignment="1">
      <alignment horizontal="center" vertical="center" wrapText="1"/>
    </xf>
    <xf numFmtId="0" fontId="35" fillId="25" borderId="46" xfId="0" applyFont="1" applyFill="1" applyBorder="1" applyAlignment="1">
      <alignment horizontal="center" vertical="center" wrapText="1"/>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7" fillId="26" borderId="35" xfId="0" applyFont="1" applyFill="1" applyBorder="1" applyAlignment="1">
      <alignment horizontal="center" vertical="center" wrapText="1"/>
    </xf>
    <xf numFmtId="0" fontId="37" fillId="26" borderId="36" xfId="0" applyFont="1" applyFill="1" applyBorder="1" applyAlignment="1">
      <alignment horizontal="center" vertical="center" wrapText="1"/>
    </xf>
    <xf numFmtId="0" fontId="37" fillId="26" borderId="37" xfId="0" applyFont="1" applyFill="1" applyBorder="1" applyAlignment="1">
      <alignment horizontal="center" vertical="center" wrapText="1"/>
    </xf>
    <xf numFmtId="0" fontId="37" fillId="29" borderId="35" xfId="0" applyFont="1" applyFill="1" applyBorder="1" applyAlignment="1">
      <alignment horizontal="center" vertical="center" wrapText="1"/>
    </xf>
    <xf numFmtId="0" fontId="37" fillId="29" borderId="37" xfId="0" applyFont="1" applyFill="1" applyBorder="1" applyAlignment="1">
      <alignment horizontal="center" vertical="center" wrapText="1"/>
    </xf>
    <xf numFmtId="0" fontId="37" fillId="29" borderId="39" xfId="0" applyFont="1" applyFill="1" applyBorder="1" applyAlignment="1">
      <alignment horizontal="center" vertical="center" wrapText="1"/>
    </xf>
    <xf numFmtId="0" fontId="37" fillId="29" borderId="40" xfId="0" applyFont="1" applyFill="1" applyBorder="1" applyAlignment="1">
      <alignment horizontal="center" vertical="center" wrapText="1"/>
    </xf>
    <xf numFmtId="0" fontId="37" fillId="29" borderId="41" xfId="0" applyFont="1" applyFill="1" applyBorder="1" applyAlignment="1">
      <alignment horizontal="center" vertical="center" wrapText="1"/>
    </xf>
    <xf numFmtId="0" fontId="35" fillId="25" borderId="42" xfId="0" applyFont="1" applyFill="1" applyBorder="1" applyAlignment="1">
      <alignment horizontal="center" vertical="center" wrapText="1"/>
    </xf>
    <xf numFmtId="0" fontId="35" fillId="25" borderId="21" xfId="0" applyFont="1" applyFill="1" applyBorder="1" applyAlignment="1">
      <alignment horizontal="center" vertical="center" wrapText="1"/>
    </xf>
    <xf numFmtId="0" fontId="35" fillId="0" borderId="25" xfId="0" applyFont="1" applyBorder="1" applyAlignment="1">
      <alignment horizontal="center"/>
    </xf>
    <xf numFmtId="0" fontId="35" fillId="0" borderId="26" xfId="0" applyFont="1" applyBorder="1" applyAlignment="1">
      <alignment horizontal="center"/>
    </xf>
    <xf numFmtId="0" fontId="35" fillId="0" borderId="27" xfId="0" applyFont="1" applyBorder="1" applyAlignment="1">
      <alignment horizontal="center"/>
    </xf>
  </cellXfs>
  <cellStyles count="48">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elda de comprobación 2" xfId="22" xr:uid="{00000000-0005-0000-0000-000014000000}"/>
    <cellStyle name="Celda vinculada 2" xfId="23" xr:uid="{00000000-0005-0000-0000-000015000000}"/>
    <cellStyle name="Encabezado 4 2" xfId="24" xr:uid="{00000000-0005-0000-0000-000016000000}"/>
    <cellStyle name="Énfasis1 2" xfId="25" xr:uid="{00000000-0005-0000-0000-000017000000}"/>
    <cellStyle name="Énfasis2 2" xfId="26" xr:uid="{00000000-0005-0000-0000-000018000000}"/>
    <cellStyle name="Énfasis3 2" xfId="27" xr:uid="{00000000-0005-0000-0000-000019000000}"/>
    <cellStyle name="Énfasis4 2" xfId="28" xr:uid="{00000000-0005-0000-0000-00001A000000}"/>
    <cellStyle name="Énfasis5 2" xfId="29" xr:uid="{00000000-0005-0000-0000-00001B000000}"/>
    <cellStyle name="Énfasis6 2" xfId="30" xr:uid="{00000000-0005-0000-0000-00001C000000}"/>
    <cellStyle name="Entrada 2" xfId="31" xr:uid="{00000000-0005-0000-0000-00001D000000}"/>
    <cellStyle name="Incorrecto 2" xfId="32" xr:uid="{00000000-0005-0000-0000-00001E000000}"/>
    <cellStyle name="Moneda 2" xfId="33" xr:uid="{00000000-0005-0000-0000-00001F000000}"/>
    <cellStyle name="Neutral 2" xfId="34" xr:uid="{00000000-0005-0000-0000-000020000000}"/>
    <cellStyle name="Nor}al" xfId="35" xr:uid="{00000000-0005-0000-0000-000021000000}"/>
    <cellStyle name="Normal" xfId="0" builtinId="0"/>
    <cellStyle name="Normal 2" xfId="36" xr:uid="{00000000-0005-0000-0000-000023000000}"/>
    <cellStyle name="Normal 3" xfId="1" xr:uid="{00000000-0005-0000-0000-000024000000}"/>
    <cellStyle name="Normal 4" xfId="47" xr:uid="{00000000-0005-0000-0000-000025000000}"/>
    <cellStyle name="Notas 2" xfId="37" xr:uid="{00000000-0005-0000-0000-000026000000}"/>
    <cellStyle name="Porcentual 2" xfId="38" xr:uid="{00000000-0005-0000-0000-000027000000}"/>
    <cellStyle name="Salida 2" xfId="39" xr:uid="{00000000-0005-0000-0000-000028000000}"/>
    <cellStyle name="Texto de advertencia 2" xfId="40" xr:uid="{00000000-0005-0000-0000-000029000000}"/>
    <cellStyle name="Texto explicativo 2" xfId="41" xr:uid="{00000000-0005-0000-0000-00002A000000}"/>
    <cellStyle name="Título 1 2" xfId="43" xr:uid="{00000000-0005-0000-0000-00002B000000}"/>
    <cellStyle name="Título 2 2" xfId="44" xr:uid="{00000000-0005-0000-0000-00002C000000}"/>
    <cellStyle name="Título 3 2" xfId="45" xr:uid="{00000000-0005-0000-0000-00002D000000}"/>
    <cellStyle name="Título 4" xfId="42" xr:uid="{00000000-0005-0000-0000-00002E000000}"/>
    <cellStyle name="Total 2" xfId="46" xr:uid="{00000000-0005-0000-0000-00002F000000}"/>
  </cellStyles>
  <dxfs count="164">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s>
  <tableStyles count="0" defaultTableStyle="TableStyleMedium9" defaultPivotStyle="PivotStyleLight16"/>
  <colors>
    <mruColors>
      <color rgb="FFE2AC00"/>
      <color rgb="FFC09200"/>
      <color rgb="FFFFFF66"/>
      <color rgb="FF9ED561"/>
      <color rgb="FFFF0000"/>
      <color rgb="FFFFC819"/>
      <color rgb="FFFFFF99"/>
      <color rgb="FFADDB7B"/>
      <color rgb="FFA6D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16</xdr:col>
      <xdr:colOff>163284</xdr:colOff>
      <xdr:row>0</xdr:row>
      <xdr:rowOff>68036</xdr:rowOff>
    </xdr:from>
    <xdr:to>
      <xdr:col>17</xdr:col>
      <xdr:colOff>449033</xdr:colOff>
      <xdr:row>2</xdr:row>
      <xdr:rowOff>122309</xdr:rowOff>
    </xdr:to>
    <xdr:pic>
      <xdr:nvPicPr>
        <xdr:cNvPr id="455" name="Imagen 8">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98641" y="68036"/>
          <a:ext cx="1306285" cy="43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304800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209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3"/>
  <sheetViews>
    <sheetView tabSelected="1" zoomScale="80" zoomScaleNormal="80" workbookViewId="0">
      <pane ySplit="6" topLeftCell="A7" activePane="bottomLeft" state="frozen"/>
      <selection pane="bottomLeft" activeCell="F8" sqref="F8"/>
    </sheetView>
  </sheetViews>
  <sheetFormatPr baseColWidth="10" defaultRowHeight="15" x14ac:dyDescent="0.25"/>
  <cols>
    <col min="1" max="1" width="21.5703125" style="1" customWidth="1"/>
    <col min="2" max="2" width="8.28515625" style="1" customWidth="1"/>
    <col min="3" max="3" width="12.140625" customWidth="1"/>
    <col min="4" max="4" width="27.7109375" customWidth="1"/>
    <col min="5" max="5" width="31.7109375" customWidth="1"/>
    <col min="6" max="6" width="23" customWidth="1"/>
    <col min="7" max="7" width="13.42578125" style="1" customWidth="1"/>
    <col min="8" max="8" width="9.28515625" customWidth="1"/>
    <col min="9" max="9" width="11.28515625" customWidth="1"/>
    <col min="10" max="10" width="18.28515625" customWidth="1"/>
    <col min="11" max="11" width="37.7109375" customWidth="1"/>
    <col min="12" max="12" width="14" customWidth="1"/>
    <col min="13" max="13" width="15.140625" customWidth="1"/>
    <col min="14" max="14" width="9.140625" customWidth="1"/>
    <col min="15" max="15" width="10.140625" customWidth="1"/>
    <col min="16" max="17" width="15.28515625" customWidth="1"/>
    <col min="18" max="18" width="16.140625" style="1" customWidth="1"/>
  </cols>
  <sheetData>
    <row r="1" spans="1:18" ht="15" customHeight="1" x14ac:dyDescent="0.25">
      <c r="A1" s="185" t="s">
        <v>165</v>
      </c>
      <c r="B1" s="175" t="s">
        <v>101</v>
      </c>
      <c r="C1" s="176"/>
      <c r="D1" s="176"/>
      <c r="E1" s="176"/>
      <c r="F1" s="176"/>
      <c r="G1" s="176"/>
      <c r="H1" s="176"/>
      <c r="I1" s="176"/>
      <c r="J1" s="176"/>
      <c r="K1" s="176"/>
      <c r="L1" s="176"/>
      <c r="M1" s="176"/>
      <c r="N1" s="176"/>
      <c r="O1" s="177"/>
      <c r="P1" s="189"/>
      <c r="Q1" s="189"/>
      <c r="R1" s="189"/>
    </row>
    <row r="2" spans="1:18" ht="15" customHeight="1" x14ac:dyDescent="0.25">
      <c r="A2" s="185"/>
      <c r="B2" s="178"/>
      <c r="C2" s="179"/>
      <c r="D2" s="179"/>
      <c r="E2" s="179"/>
      <c r="F2" s="179"/>
      <c r="G2" s="179"/>
      <c r="H2" s="179"/>
      <c r="I2" s="179"/>
      <c r="J2" s="179"/>
      <c r="K2" s="179"/>
      <c r="L2" s="179"/>
      <c r="M2" s="179"/>
      <c r="N2" s="179"/>
      <c r="O2" s="180"/>
      <c r="P2" s="189"/>
      <c r="Q2" s="189"/>
      <c r="R2" s="189"/>
    </row>
    <row r="3" spans="1:18" ht="15" customHeight="1" x14ac:dyDescent="0.25">
      <c r="A3" s="185"/>
      <c r="B3" s="175" t="s">
        <v>164</v>
      </c>
      <c r="C3" s="176"/>
      <c r="D3" s="176"/>
      <c r="E3" s="176"/>
      <c r="F3" s="176"/>
      <c r="G3" s="176"/>
      <c r="H3" s="176"/>
      <c r="I3" s="176"/>
      <c r="J3" s="176"/>
      <c r="K3" s="176"/>
      <c r="L3" s="176"/>
      <c r="M3" s="176"/>
      <c r="N3" s="176"/>
      <c r="O3" s="177"/>
      <c r="P3" s="189"/>
      <c r="Q3" s="189"/>
      <c r="R3" s="189"/>
    </row>
    <row r="4" spans="1:18" ht="15.75" customHeight="1" x14ac:dyDescent="0.25">
      <c r="A4" s="185"/>
      <c r="B4" s="178"/>
      <c r="C4" s="179"/>
      <c r="D4" s="179"/>
      <c r="E4" s="179"/>
      <c r="F4" s="179"/>
      <c r="G4" s="179"/>
      <c r="H4" s="179"/>
      <c r="I4" s="179"/>
      <c r="J4" s="179"/>
      <c r="K4" s="179"/>
      <c r="L4" s="179"/>
      <c r="M4" s="179"/>
      <c r="N4" s="179"/>
      <c r="O4" s="180"/>
      <c r="P4" s="190">
        <v>44553</v>
      </c>
      <c r="Q4" s="191"/>
      <c r="R4" s="191"/>
    </row>
    <row r="5" spans="1:18" ht="24.75" customHeight="1" x14ac:dyDescent="0.25">
      <c r="A5" s="168" t="s">
        <v>0</v>
      </c>
      <c r="B5" s="182" t="s">
        <v>24</v>
      </c>
      <c r="C5" s="183"/>
      <c r="D5" s="183"/>
      <c r="E5" s="183"/>
      <c r="F5" s="183"/>
      <c r="G5" s="184"/>
      <c r="H5" s="170" t="s">
        <v>23</v>
      </c>
      <c r="I5" s="170"/>
      <c r="J5" s="192" t="s">
        <v>25</v>
      </c>
      <c r="K5" s="182" t="s">
        <v>3</v>
      </c>
      <c r="L5" s="183"/>
      <c r="M5" s="184"/>
      <c r="N5" s="173" t="s">
        <v>22</v>
      </c>
      <c r="O5" s="174"/>
      <c r="P5" s="171" t="s">
        <v>26</v>
      </c>
      <c r="Q5" s="181" t="s">
        <v>178</v>
      </c>
      <c r="R5" s="168" t="s">
        <v>2</v>
      </c>
    </row>
    <row r="6" spans="1:18" ht="42" customHeight="1" x14ac:dyDescent="0.25">
      <c r="A6" s="169"/>
      <c r="B6" s="17" t="s">
        <v>1</v>
      </c>
      <c r="C6" s="15" t="s">
        <v>27</v>
      </c>
      <c r="D6" s="15" t="s">
        <v>4</v>
      </c>
      <c r="E6" s="15" t="s">
        <v>5</v>
      </c>
      <c r="F6" s="15" t="s">
        <v>8</v>
      </c>
      <c r="G6" s="15" t="s">
        <v>115</v>
      </c>
      <c r="H6" s="25" t="s">
        <v>6</v>
      </c>
      <c r="I6" s="25" t="s">
        <v>7</v>
      </c>
      <c r="J6" s="170"/>
      <c r="K6" s="15" t="s">
        <v>21</v>
      </c>
      <c r="L6" s="15" t="s">
        <v>17</v>
      </c>
      <c r="M6" s="15" t="s">
        <v>16</v>
      </c>
      <c r="N6" s="26" t="s">
        <v>6</v>
      </c>
      <c r="O6" s="26" t="s">
        <v>7</v>
      </c>
      <c r="P6" s="172"/>
      <c r="Q6" s="168"/>
      <c r="R6" s="169"/>
    </row>
    <row r="7" spans="1:18" ht="101.25" customHeight="1" x14ac:dyDescent="0.25">
      <c r="A7" s="186" t="s">
        <v>31</v>
      </c>
      <c r="B7" s="16">
        <v>1</v>
      </c>
      <c r="C7" s="9" t="s">
        <v>28</v>
      </c>
      <c r="D7" s="9" t="s">
        <v>32</v>
      </c>
      <c r="E7" s="3" t="s">
        <v>254</v>
      </c>
      <c r="F7" s="3" t="s">
        <v>9</v>
      </c>
      <c r="G7" s="34" t="s">
        <v>116</v>
      </c>
      <c r="H7" s="4" t="s">
        <v>33</v>
      </c>
      <c r="I7" s="4" t="s">
        <v>34</v>
      </c>
      <c r="J7" s="13" t="str">
        <f t="shared" ref="J7:J114" si="0">IF(OR(AND(H7="Muy Baja",I7="Leve"),AND(H7="Muy Baja",I7="Menor"),AND(H7="Baja",I7="Leve")),"Bajo",IF(OR(AND(H7="Muy baja",I7="Moderado"),AND(H7="Baja",I7="Menor"),AND(H7="Baja",I7="Moderado"),AND(H7="Media",I7="Leve"),AND(H7="Media",I7="Menor"),AND(H7="Media",I7="Moderado"),AND(H7="Alta",I7="Leve"),AND(H7="Alta",I7="Menor")),"Moderado",IF(OR(AND(H7="Muy Baja",I7="Mayor"),AND(H7="Baja",I7="Mayor"),AND(H7="Media",I7="Mayor"),AND(H7="Alta",I7="Moderado"),AND(H7="Alta",I7="Mayor"),AND(H7="Muy Alta",I7="Leve"),AND(H7="Muy Alta",I7="Menor"),AND(H7="Muy Alta",I7="Moderado"),AND(H7="Muy Alta",I7="Mayor")),"Alto",IF(OR(AND(H7="Muy Baja",I7="Catastrófico"),AND(H7="Baja",I7="Catastrófico"),AND(H7="Media",I7="Catastrófico"),AND(H7="Alta",I7="Catastrófico"),AND(H7="Muy Alta",I7="Catastrófico")),"Extremo",""))))</f>
        <v>Moderado</v>
      </c>
      <c r="K7" s="14" t="s">
        <v>104</v>
      </c>
      <c r="L7" s="16" t="s">
        <v>18</v>
      </c>
      <c r="M7" s="16" t="str">
        <f>IF(OR(L7="Preventivo",L7="Detectivo"),"Probabilidad",IF(L7="Correctivo","Impacto",""))</f>
        <v>Probabilidad</v>
      </c>
      <c r="N7" s="4" t="s">
        <v>37</v>
      </c>
      <c r="O7" s="4" t="s">
        <v>34</v>
      </c>
      <c r="P7" s="13" t="str">
        <f>IFERROR(IF(OR(AND(N7="Muy Baja",O7="Leve"),AND(N7="Muy Baja",O7="Menor"),AND(N7="Baja",O7="Leve")),"Bajo",IF(OR(AND(N7="Muy baja",O7="Moderado"),AND(N7="Baja",O7="Menor"),AND(N7="Baja",O7="Moderado"),AND(N7="Media",O7="Leve"),AND(N7="Media",O7="Menor"),AND(N7="Media",O7="Moderado"),AND(N7="Alta",O7="Leve"),AND(N7="Alta",O7="Menor")),"Moderado",IF(OR(AND(N7="Muy Baja",O7="Mayor"),AND(N7="Baja",O7="Mayor"),AND(N7="Media",O7="Mayor"),AND(N7="Alta",O7="Moderado"),AND(N7="Alta",O7="Mayor"),AND(N7="Muy Alta",O7="Leve"),AND(N7="Muy Alta",O7="Menor"),AND(N7="Muy Alta",O7="Moderado"),AND(N7="Muy Alta",O7="Mayor")),"Alto",IF(OR(AND(N7="Muy Baja",O7="Catastrófico"),AND(N7="Baja",O7="Catastrófico"),AND(N7="Media",O7="Catastrófico"),AND(N7="Alta",O7="Catastrófico"),AND(N7="Muy Alta",O7="Catastrófico")),"Extremo","")))),"")</f>
        <v>Moderado</v>
      </c>
      <c r="Q7" s="18" t="s">
        <v>38</v>
      </c>
      <c r="R7" s="5" t="s">
        <v>51</v>
      </c>
    </row>
    <row r="8" spans="1:18" ht="105" customHeight="1" x14ac:dyDescent="0.25">
      <c r="A8" s="187"/>
      <c r="B8" s="16">
        <v>2</v>
      </c>
      <c r="C8" s="9" t="s">
        <v>29</v>
      </c>
      <c r="D8" s="9" t="s">
        <v>255</v>
      </c>
      <c r="E8" s="6" t="s">
        <v>256</v>
      </c>
      <c r="F8" s="6" t="s">
        <v>9</v>
      </c>
      <c r="G8" s="34" t="s">
        <v>116</v>
      </c>
      <c r="H8" s="4" t="s">
        <v>37</v>
      </c>
      <c r="I8" s="4" t="s">
        <v>34</v>
      </c>
      <c r="J8" s="13" t="str">
        <f t="shared" si="0"/>
        <v>Moderado</v>
      </c>
      <c r="K8" s="14" t="s">
        <v>398</v>
      </c>
      <c r="L8" s="16" t="s">
        <v>18</v>
      </c>
      <c r="M8" s="16" t="str">
        <f t="shared" ref="M8:M115" si="1">IF(OR(L8="Preventivo",L8="Detectivo"),"Probabilidad",IF(L8="Correctivo","Impacto",""))</f>
        <v>Probabilidad</v>
      </c>
      <c r="N8" s="4" t="s">
        <v>35</v>
      </c>
      <c r="O8" s="4" t="s">
        <v>36</v>
      </c>
      <c r="P8" s="13" t="str">
        <f t="shared" ref="P8:P115" si="2">IFERROR(IF(OR(AND(N8="Muy Baja",O8="Leve"),AND(N8="Muy Baja",O8="Menor"),AND(N8="Baja",O8="Leve")),"Bajo",IF(OR(AND(N8="Muy baja",O8="Moderado"),AND(N8="Baja",O8="Menor"),AND(N8="Baja",O8="Moderado"),AND(N8="Media",O8="Leve"),AND(N8="Media",O8="Menor"),AND(N8="Media",O8="Moderado"),AND(N8="Alta",O8="Leve"),AND(N8="Alta",O8="Menor")),"Moderado",IF(OR(AND(N8="Muy Baja",O8="Mayor"),AND(N8="Baja",O8="Mayor"),AND(N8="Media",O8="Mayor"),AND(N8="Alta",O8="Moderado"),AND(N8="Alta",O8="Mayor"),AND(N8="Muy Alta",O8="Leve"),AND(N8="Muy Alta",O8="Menor"),AND(N8="Muy Alta",O8="Moderado"),AND(N8="Muy Alta",O8="Mayor")),"Alto",IF(OR(AND(N8="Muy Baja",O8="Catastrófico"),AND(N8="Baja",O8="Catastrófico"),AND(N8="Media",O8="Catastrófico"),AND(N8="Alta",O8="Catastrófico"),AND(N8="Muy Alta",O8="Catastrófico")),"Extremo","")))),"")</f>
        <v>Bajo</v>
      </c>
      <c r="Q8" s="18" t="s">
        <v>257</v>
      </c>
      <c r="R8" s="5" t="s">
        <v>51</v>
      </c>
    </row>
    <row r="9" spans="1:18" ht="59.25" customHeight="1" x14ac:dyDescent="0.25">
      <c r="A9" s="187"/>
      <c r="B9" s="97">
        <v>3</v>
      </c>
      <c r="C9" s="148" t="s">
        <v>28</v>
      </c>
      <c r="D9" s="148" t="s">
        <v>40</v>
      </c>
      <c r="E9" s="146" t="s">
        <v>105</v>
      </c>
      <c r="F9" s="146" t="s">
        <v>9</v>
      </c>
      <c r="G9" s="144" t="s">
        <v>116</v>
      </c>
      <c r="H9" s="142" t="s">
        <v>120</v>
      </c>
      <c r="I9" s="142" t="s">
        <v>42</v>
      </c>
      <c r="J9" s="109" t="str">
        <f t="shared" si="0"/>
        <v>Alto</v>
      </c>
      <c r="K9" s="14" t="s">
        <v>106</v>
      </c>
      <c r="L9" s="16" t="s">
        <v>20</v>
      </c>
      <c r="M9" s="16" t="str">
        <f t="shared" si="1"/>
        <v>Impacto</v>
      </c>
      <c r="N9" s="4" t="s">
        <v>41</v>
      </c>
      <c r="O9" s="4" t="s">
        <v>42</v>
      </c>
      <c r="P9" s="13" t="str">
        <f t="shared" si="2"/>
        <v>Alto</v>
      </c>
      <c r="Q9" s="93" t="s">
        <v>43</v>
      </c>
      <c r="R9" s="95" t="s">
        <v>39</v>
      </c>
    </row>
    <row r="10" spans="1:18" ht="61.5" customHeight="1" x14ac:dyDescent="0.25">
      <c r="A10" s="187"/>
      <c r="B10" s="98"/>
      <c r="C10" s="149"/>
      <c r="D10" s="149"/>
      <c r="E10" s="147"/>
      <c r="F10" s="147"/>
      <c r="G10" s="145"/>
      <c r="H10" s="143"/>
      <c r="I10" s="143"/>
      <c r="J10" s="110"/>
      <c r="K10" s="14" t="s">
        <v>258</v>
      </c>
      <c r="L10" s="16" t="s">
        <v>18</v>
      </c>
      <c r="M10" s="16" t="str">
        <f t="shared" si="1"/>
        <v>Probabilidad</v>
      </c>
      <c r="N10" s="4" t="s">
        <v>37</v>
      </c>
      <c r="O10" s="4" t="s">
        <v>42</v>
      </c>
      <c r="P10" s="13" t="str">
        <f t="shared" si="2"/>
        <v>Moderado</v>
      </c>
      <c r="Q10" s="94"/>
      <c r="R10" s="96"/>
    </row>
    <row r="11" spans="1:18" ht="60" customHeight="1" x14ac:dyDescent="0.25">
      <c r="A11" s="187"/>
      <c r="B11" s="97">
        <v>4</v>
      </c>
      <c r="C11" s="95" t="s">
        <v>30</v>
      </c>
      <c r="D11" s="148" t="s">
        <v>259</v>
      </c>
      <c r="E11" s="146" t="s">
        <v>260</v>
      </c>
      <c r="F11" s="146" t="s">
        <v>15</v>
      </c>
      <c r="G11" s="144" t="s">
        <v>116</v>
      </c>
      <c r="H11" s="142" t="s">
        <v>261</v>
      </c>
      <c r="I11" s="142" t="s">
        <v>42</v>
      </c>
      <c r="J11" s="109" t="str">
        <f t="shared" si="0"/>
        <v>Alto</v>
      </c>
      <c r="K11" s="14" t="s">
        <v>262</v>
      </c>
      <c r="L11" s="16" t="s">
        <v>18</v>
      </c>
      <c r="M11" s="16" t="str">
        <f t="shared" si="1"/>
        <v>Probabilidad</v>
      </c>
      <c r="N11" s="4" t="s">
        <v>37</v>
      </c>
      <c r="O11" s="4" t="s">
        <v>42</v>
      </c>
      <c r="P11" s="13" t="str">
        <f t="shared" si="2"/>
        <v>Moderado</v>
      </c>
      <c r="Q11" s="93" t="s">
        <v>43</v>
      </c>
      <c r="R11" s="95" t="s">
        <v>51</v>
      </c>
    </row>
    <row r="12" spans="1:18" ht="93" customHeight="1" x14ac:dyDescent="0.25">
      <c r="A12" s="187"/>
      <c r="B12" s="98"/>
      <c r="C12" s="96"/>
      <c r="D12" s="149"/>
      <c r="E12" s="147"/>
      <c r="F12" s="147"/>
      <c r="G12" s="145"/>
      <c r="H12" s="143"/>
      <c r="I12" s="143"/>
      <c r="J12" s="110"/>
      <c r="K12" s="14" t="s">
        <v>263</v>
      </c>
      <c r="L12" s="16" t="s">
        <v>18</v>
      </c>
      <c r="M12" s="16" t="str">
        <f t="shared" si="1"/>
        <v>Probabilidad</v>
      </c>
      <c r="N12" s="4" t="s">
        <v>35</v>
      </c>
      <c r="O12" s="4" t="s">
        <v>42</v>
      </c>
      <c r="P12" s="13" t="str">
        <f t="shared" si="2"/>
        <v>Moderado</v>
      </c>
      <c r="Q12" s="94"/>
      <c r="R12" s="96"/>
    </row>
    <row r="13" spans="1:18" ht="86.25" customHeight="1" x14ac:dyDescent="0.25">
      <c r="A13" s="187"/>
      <c r="B13" s="52">
        <v>5</v>
      </c>
      <c r="C13" s="9" t="s">
        <v>30</v>
      </c>
      <c r="D13" s="30" t="s">
        <v>264</v>
      </c>
      <c r="E13" s="31" t="s">
        <v>265</v>
      </c>
      <c r="F13" s="6" t="s">
        <v>9</v>
      </c>
      <c r="G13" s="66" t="s">
        <v>116</v>
      </c>
      <c r="H13" s="32" t="s">
        <v>35</v>
      </c>
      <c r="I13" s="32" t="s">
        <v>34</v>
      </c>
      <c r="J13" s="13" t="str">
        <f t="shared" si="0"/>
        <v>Moderado</v>
      </c>
      <c r="K13" s="14" t="s">
        <v>396</v>
      </c>
      <c r="L13" s="16" t="s">
        <v>18</v>
      </c>
      <c r="M13" s="16" t="str">
        <f t="shared" si="1"/>
        <v>Probabilidad</v>
      </c>
      <c r="N13" s="4" t="s">
        <v>35</v>
      </c>
      <c r="O13" s="4" t="s">
        <v>34</v>
      </c>
      <c r="P13" s="13" t="str">
        <f t="shared" si="2"/>
        <v>Moderado</v>
      </c>
      <c r="Q13" s="18" t="s">
        <v>43</v>
      </c>
      <c r="R13" s="5" t="s">
        <v>51</v>
      </c>
    </row>
    <row r="14" spans="1:18" ht="68.25" customHeight="1" x14ac:dyDescent="0.25">
      <c r="A14" s="187"/>
      <c r="B14" s="52">
        <v>6</v>
      </c>
      <c r="C14" s="9" t="s">
        <v>30</v>
      </c>
      <c r="D14" s="30" t="s">
        <v>266</v>
      </c>
      <c r="E14" s="31" t="s">
        <v>267</v>
      </c>
      <c r="F14" s="6" t="s">
        <v>9</v>
      </c>
      <c r="G14" s="66" t="s">
        <v>116</v>
      </c>
      <c r="H14" s="32" t="s">
        <v>35</v>
      </c>
      <c r="I14" s="32" t="s">
        <v>34</v>
      </c>
      <c r="J14" s="13" t="str">
        <f t="shared" si="0"/>
        <v>Moderado</v>
      </c>
      <c r="K14" s="14" t="s">
        <v>397</v>
      </c>
      <c r="L14" s="16" t="s">
        <v>18</v>
      </c>
      <c r="M14" s="16" t="str">
        <f t="shared" si="1"/>
        <v>Probabilidad</v>
      </c>
      <c r="N14" s="4" t="s">
        <v>35</v>
      </c>
      <c r="O14" s="4" t="s">
        <v>34</v>
      </c>
      <c r="P14" s="13" t="str">
        <f t="shared" si="2"/>
        <v>Moderado</v>
      </c>
      <c r="Q14" s="18" t="s">
        <v>43</v>
      </c>
      <c r="R14" s="5" t="s">
        <v>51</v>
      </c>
    </row>
    <row r="15" spans="1:18" ht="105.75" customHeight="1" x14ac:dyDescent="0.25">
      <c r="A15" s="187"/>
      <c r="B15" s="97">
        <v>7</v>
      </c>
      <c r="C15" s="95" t="s">
        <v>30</v>
      </c>
      <c r="D15" s="148" t="s">
        <v>268</v>
      </c>
      <c r="E15" s="146" t="s">
        <v>269</v>
      </c>
      <c r="F15" s="146" t="s">
        <v>9</v>
      </c>
      <c r="G15" s="144" t="s">
        <v>116</v>
      </c>
      <c r="H15" s="142" t="s">
        <v>50</v>
      </c>
      <c r="I15" s="142" t="s">
        <v>42</v>
      </c>
      <c r="J15" s="140" t="str">
        <f t="shared" si="0"/>
        <v>Moderado</v>
      </c>
      <c r="K15" s="14" t="s">
        <v>270</v>
      </c>
      <c r="L15" s="155" t="s">
        <v>18</v>
      </c>
      <c r="M15" s="97" t="str">
        <f t="shared" si="1"/>
        <v>Probabilidad</v>
      </c>
      <c r="N15" s="142" t="s">
        <v>50</v>
      </c>
      <c r="O15" s="142" t="s">
        <v>42</v>
      </c>
      <c r="P15" s="109" t="str">
        <f t="shared" si="2"/>
        <v>Moderado</v>
      </c>
      <c r="Q15" s="93" t="s">
        <v>38</v>
      </c>
      <c r="R15" s="95" t="s">
        <v>51</v>
      </c>
    </row>
    <row r="16" spans="1:18" ht="84" customHeight="1" x14ac:dyDescent="0.25">
      <c r="A16" s="187"/>
      <c r="B16" s="98"/>
      <c r="C16" s="96"/>
      <c r="D16" s="149"/>
      <c r="E16" s="147"/>
      <c r="F16" s="147"/>
      <c r="G16" s="145"/>
      <c r="H16" s="143"/>
      <c r="I16" s="143"/>
      <c r="J16" s="141"/>
      <c r="K16" s="14" t="s">
        <v>388</v>
      </c>
      <c r="L16" s="156"/>
      <c r="M16" s="98"/>
      <c r="N16" s="143"/>
      <c r="O16" s="143"/>
      <c r="P16" s="110"/>
      <c r="Q16" s="94"/>
      <c r="R16" s="96"/>
    </row>
    <row r="17" spans="1:18" ht="49.5" customHeight="1" x14ac:dyDescent="0.25">
      <c r="A17" s="187"/>
      <c r="B17" s="137">
        <v>8</v>
      </c>
      <c r="C17" s="95" t="s">
        <v>29</v>
      </c>
      <c r="D17" s="154" t="s">
        <v>271</v>
      </c>
      <c r="E17" s="153" t="s">
        <v>272</v>
      </c>
      <c r="F17" s="153" t="s">
        <v>15</v>
      </c>
      <c r="G17" s="152" t="s">
        <v>116</v>
      </c>
      <c r="H17" s="142" t="s">
        <v>37</v>
      </c>
      <c r="I17" s="142" t="s">
        <v>44</v>
      </c>
      <c r="J17" s="140" t="str">
        <f t="shared" si="0"/>
        <v>Alto</v>
      </c>
      <c r="K17" s="14" t="s">
        <v>273</v>
      </c>
      <c r="L17" s="67" t="s">
        <v>18</v>
      </c>
      <c r="M17" s="55" t="str">
        <f t="shared" si="1"/>
        <v>Probabilidad</v>
      </c>
      <c r="N17" s="4" t="s">
        <v>35</v>
      </c>
      <c r="O17" s="4" t="s">
        <v>44</v>
      </c>
      <c r="P17" s="13" t="str">
        <f t="shared" si="2"/>
        <v>Alto</v>
      </c>
      <c r="Q17" s="93" t="s">
        <v>276</v>
      </c>
      <c r="R17" s="95" t="s">
        <v>51</v>
      </c>
    </row>
    <row r="18" spans="1:18" ht="78" customHeight="1" x14ac:dyDescent="0.25">
      <c r="A18" s="187"/>
      <c r="B18" s="137"/>
      <c r="C18" s="114"/>
      <c r="D18" s="154"/>
      <c r="E18" s="153"/>
      <c r="F18" s="153"/>
      <c r="G18" s="152"/>
      <c r="H18" s="151"/>
      <c r="I18" s="151"/>
      <c r="J18" s="150"/>
      <c r="K18" s="14" t="s">
        <v>274</v>
      </c>
      <c r="L18" s="67" t="s">
        <v>18</v>
      </c>
      <c r="M18" s="55" t="str">
        <f t="shared" si="1"/>
        <v>Probabilidad</v>
      </c>
      <c r="N18" s="4" t="s">
        <v>35</v>
      </c>
      <c r="O18" s="4" t="s">
        <v>44</v>
      </c>
      <c r="P18" s="13" t="str">
        <f t="shared" si="2"/>
        <v>Alto</v>
      </c>
      <c r="Q18" s="113"/>
      <c r="R18" s="114"/>
    </row>
    <row r="19" spans="1:18" ht="51" customHeight="1" x14ac:dyDescent="0.25">
      <c r="A19" s="187"/>
      <c r="B19" s="97"/>
      <c r="C19" s="114"/>
      <c r="D19" s="148"/>
      <c r="E19" s="146"/>
      <c r="F19" s="146"/>
      <c r="G19" s="144"/>
      <c r="H19" s="151"/>
      <c r="I19" s="151"/>
      <c r="J19" s="150"/>
      <c r="K19" s="14" t="s">
        <v>275</v>
      </c>
      <c r="L19" s="67" t="s">
        <v>18</v>
      </c>
      <c r="M19" s="55" t="str">
        <f t="shared" si="1"/>
        <v>Probabilidad</v>
      </c>
      <c r="N19" s="4" t="s">
        <v>50</v>
      </c>
      <c r="O19" s="4" t="s">
        <v>44</v>
      </c>
      <c r="P19" s="13" t="str">
        <f t="shared" si="2"/>
        <v>Alto</v>
      </c>
      <c r="Q19" s="94"/>
      <c r="R19" s="96"/>
    </row>
    <row r="20" spans="1:18" ht="67.5" customHeight="1" x14ac:dyDescent="0.25">
      <c r="A20" s="187"/>
      <c r="B20" s="16">
        <v>9</v>
      </c>
      <c r="C20" s="9" t="s">
        <v>30</v>
      </c>
      <c r="D20" s="68" t="s">
        <v>277</v>
      </c>
      <c r="E20" s="69" t="s">
        <v>278</v>
      </c>
      <c r="F20" s="6" t="s">
        <v>15</v>
      </c>
      <c r="G20" s="34" t="s">
        <v>116</v>
      </c>
      <c r="H20" s="4" t="s">
        <v>37</v>
      </c>
      <c r="I20" s="4" t="s">
        <v>44</v>
      </c>
      <c r="J20" s="13" t="str">
        <f t="shared" si="0"/>
        <v>Alto</v>
      </c>
      <c r="K20" s="14" t="s">
        <v>279</v>
      </c>
      <c r="L20" s="67" t="s">
        <v>18</v>
      </c>
      <c r="M20" s="55" t="str">
        <f t="shared" si="1"/>
        <v>Probabilidad</v>
      </c>
      <c r="N20" s="4" t="s">
        <v>35</v>
      </c>
      <c r="O20" s="4" t="s">
        <v>44</v>
      </c>
      <c r="P20" s="13" t="str">
        <f t="shared" si="2"/>
        <v>Alto</v>
      </c>
      <c r="Q20" s="57" t="s">
        <v>276</v>
      </c>
      <c r="R20" s="58" t="s">
        <v>51</v>
      </c>
    </row>
    <row r="21" spans="1:18" ht="80.25" customHeight="1" x14ac:dyDescent="0.25">
      <c r="A21" s="187"/>
      <c r="B21" s="16">
        <v>10</v>
      </c>
      <c r="C21" s="9" t="s">
        <v>30</v>
      </c>
      <c r="D21" s="68" t="s">
        <v>280</v>
      </c>
      <c r="E21" s="69" t="s">
        <v>286</v>
      </c>
      <c r="F21" s="6" t="s">
        <v>9</v>
      </c>
      <c r="G21" s="34" t="s">
        <v>116</v>
      </c>
      <c r="H21" s="4" t="s">
        <v>35</v>
      </c>
      <c r="I21" s="4" t="s">
        <v>44</v>
      </c>
      <c r="J21" s="13" t="str">
        <f t="shared" si="0"/>
        <v>Alto</v>
      </c>
      <c r="K21" s="14" t="s">
        <v>281</v>
      </c>
      <c r="L21" s="16" t="s">
        <v>18</v>
      </c>
      <c r="M21" s="16" t="str">
        <f t="shared" si="1"/>
        <v>Probabilidad</v>
      </c>
      <c r="N21" s="4" t="s">
        <v>35</v>
      </c>
      <c r="O21" s="4" t="s">
        <v>44</v>
      </c>
      <c r="P21" s="13" t="str">
        <f t="shared" si="2"/>
        <v>Alto</v>
      </c>
      <c r="Q21" s="18" t="s">
        <v>276</v>
      </c>
      <c r="R21" s="5" t="s">
        <v>51</v>
      </c>
    </row>
    <row r="22" spans="1:18" ht="64.5" customHeight="1" x14ac:dyDescent="0.25">
      <c r="A22" s="187"/>
      <c r="B22" s="97">
        <v>11</v>
      </c>
      <c r="C22" s="95" t="s">
        <v>30</v>
      </c>
      <c r="D22" s="148" t="s">
        <v>282</v>
      </c>
      <c r="E22" s="146" t="s">
        <v>283</v>
      </c>
      <c r="F22" s="146" t="s">
        <v>15</v>
      </c>
      <c r="G22" s="144" t="s">
        <v>116</v>
      </c>
      <c r="H22" s="142" t="s">
        <v>35</v>
      </c>
      <c r="I22" s="142" t="s">
        <v>44</v>
      </c>
      <c r="J22" s="140" t="str">
        <f t="shared" si="0"/>
        <v>Alto</v>
      </c>
      <c r="K22" s="14" t="s">
        <v>284</v>
      </c>
      <c r="L22" s="67" t="s">
        <v>18</v>
      </c>
      <c r="M22" s="55" t="str">
        <f t="shared" si="1"/>
        <v>Probabilidad</v>
      </c>
      <c r="N22" s="4" t="s">
        <v>35</v>
      </c>
      <c r="O22" s="4" t="s">
        <v>44</v>
      </c>
      <c r="P22" s="13" t="str">
        <f t="shared" si="2"/>
        <v>Alto</v>
      </c>
      <c r="Q22" s="93" t="s">
        <v>276</v>
      </c>
      <c r="R22" s="95" t="s">
        <v>51</v>
      </c>
    </row>
    <row r="23" spans="1:18" ht="63.75" customHeight="1" x14ac:dyDescent="0.25">
      <c r="A23" s="187"/>
      <c r="B23" s="98"/>
      <c r="C23" s="96"/>
      <c r="D23" s="149"/>
      <c r="E23" s="147"/>
      <c r="F23" s="147"/>
      <c r="G23" s="145"/>
      <c r="H23" s="143"/>
      <c r="I23" s="143"/>
      <c r="J23" s="141"/>
      <c r="K23" s="14" t="s">
        <v>285</v>
      </c>
      <c r="L23" s="67" t="s">
        <v>18</v>
      </c>
      <c r="M23" s="55" t="str">
        <f t="shared" si="1"/>
        <v>Probabilidad</v>
      </c>
      <c r="N23" s="4" t="s">
        <v>50</v>
      </c>
      <c r="O23" s="4" t="s">
        <v>44</v>
      </c>
      <c r="P23" s="13" t="str">
        <f t="shared" si="2"/>
        <v>Alto</v>
      </c>
      <c r="Q23" s="94"/>
      <c r="R23" s="96"/>
    </row>
    <row r="24" spans="1:18" ht="69.75" customHeight="1" x14ac:dyDescent="0.25">
      <c r="A24" s="188"/>
      <c r="B24" s="52">
        <v>12</v>
      </c>
      <c r="C24" s="9" t="s">
        <v>30</v>
      </c>
      <c r="D24" s="30" t="s">
        <v>117</v>
      </c>
      <c r="E24" s="31" t="s">
        <v>118</v>
      </c>
      <c r="F24" s="6" t="s">
        <v>15</v>
      </c>
      <c r="G24" s="35" t="s">
        <v>119</v>
      </c>
      <c r="H24" s="32" t="s">
        <v>120</v>
      </c>
      <c r="I24" s="32" t="s">
        <v>54</v>
      </c>
      <c r="J24" s="13" t="str">
        <f t="shared" si="0"/>
        <v>Extremo</v>
      </c>
      <c r="K24" s="74" t="s">
        <v>121</v>
      </c>
      <c r="L24" s="16" t="s">
        <v>18</v>
      </c>
      <c r="M24" s="16" t="str">
        <f t="shared" si="1"/>
        <v>Probabilidad</v>
      </c>
      <c r="N24" s="4" t="s">
        <v>37</v>
      </c>
      <c r="O24" s="4" t="s">
        <v>54</v>
      </c>
      <c r="P24" s="13" t="str">
        <f t="shared" si="2"/>
        <v>Extremo</v>
      </c>
      <c r="Q24" s="18" t="s">
        <v>43</v>
      </c>
      <c r="R24" s="5" t="s">
        <v>39</v>
      </c>
    </row>
    <row r="25" spans="1:18" ht="87" customHeight="1" x14ac:dyDescent="0.25">
      <c r="A25" s="90" t="s">
        <v>46</v>
      </c>
      <c r="B25" s="97">
        <v>13</v>
      </c>
      <c r="C25" s="121" t="s">
        <v>28</v>
      </c>
      <c r="D25" s="121" t="s">
        <v>47</v>
      </c>
      <c r="E25" s="105" t="s">
        <v>186</v>
      </c>
      <c r="F25" s="105" t="s">
        <v>15</v>
      </c>
      <c r="G25" s="105" t="s">
        <v>116</v>
      </c>
      <c r="H25" s="166" t="s">
        <v>41</v>
      </c>
      <c r="I25" s="166" t="s">
        <v>34</v>
      </c>
      <c r="J25" s="109" t="str">
        <f t="shared" si="0"/>
        <v>Alto</v>
      </c>
      <c r="K25" s="14" t="s">
        <v>187</v>
      </c>
      <c r="L25" s="19" t="s">
        <v>18</v>
      </c>
      <c r="M25" s="16" t="str">
        <f t="shared" si="1"/>
        <v>Probabilidad</v>
      </c>
      <c r="N25" s="27" t="s">
        <v>37</v>
      </c>
      <c r="O25" s="27" t="s">
        <v>34</v>
      </c>
      <c r="P25" s="109" t="str">
        <f t="shared" si="2"/>
        <v>Moderado</v>
      </c>
      <c r="Q25" s="93" t="s">
        <v>48</v>
      </c>
      <c r="R25" s="95" t="s">
        <v>51</v>
      </c>
    </row>
    <row r="26" spans="1:18" ht="87" customHeight="1" x14ac:dyDescent="0.25">
      <c r="A26" s="91"/>
      <c r="B26" s="98"/>
      <c r="C26" s="122"/>
      <c r="D26" s="122"/>
      <c r="E26" s="106"/>
      <c r="F26" s="106"/>
      <c r="G26" s="106"/>
      <c r="H26" s="167"/>
      <c r="I26" s="167"/>
      <c r="J26" s="110"/>
      <c r="K26" s="14" t="s">
        <v>188</v>
      </c>
      <c r="L26" s="19" t="s">
        <v>18</v>
      </c>
      <c r="M26" s="16" t="str">
        <f t="shared" si="1"/>
        <v>Probabilidad</v>
      </c>
      <c r="N26" s="27" t="s">
        <v>35</v>
      </c>
      <c r="O26" s="27" t="s">
        <v>34</v>
      </c>
      <c r="P26" s="110"/>
      <c r="Q26" s="94"/>
      <c r="R26" s="96"/>
    </row>
    <row r="27" spans="1:18" ht="87" customHeight="1" x14ac:dyDescent="0.25">
      <c r="A27" s="91"/>
      <c r="B27" s="55">
        <v>14</v>
      </c>
      <c r="C27" s="8" t="s">
        <v>30</v>
      </c>
      <c r="D27" s="83" t="s">
        <v>394</v>
      </c>
      <c r="E27" s="81" t="s">
        <v>107</v>
      </c>
      <c r="F27" s="12" t="s">
        <v>15</v>
      </c>
      <c r="G27" s="82" t="s">
        <v>116</v>
      </c>
      <c r="H27" s="10" t="s">
        <v>35</v>
      </c>
      <c r="I27" s="10" t="s">
        <v>44</v>
      </c>
      <c r="J27" s="13" t="str">
        <f t="shared" si="0"/>
        <v>Alto</v>
      </c>
      <c r="K27" s="14" t="s">
        <v>395</v>
      </c>
      <c r="L27" s="19" t="s">
        <v>19</v>
      </c>
      <c r="M27" s="16" t="str">
        <f t="shared" si="1"/>
        <v>Probabilidad</v>
      </c>
      <c r="N27" s="27" t="s">
        <v>35</v>
      </c>
      <c r="O27" s="27" t="s">
        <v>44</v>
      </c>
      <c r="P27" s="13" t="str">
        <f t="shared" si="2"/>
        <v>Alto</v>
      </c>
      <c r="Q27" s="57" t="s">
        <v>48</v>
      </c>
      <c r="R27" s="58" t="s">
        <v>39</v>
      </c>
    </row>
    <row r="28" spans="1:18" ht="77.25" customHeight="1" x14ac:dyDescent="0.25">
      <c r="A28" s="91"/>
      <c r="B28" s="16">
        <v>15</v>
      </c>
      <c r="C28" s="8" t="s">
        <v>28</v>
      </c>
      <c r="D28" s="8" t="s">
        <v>49</v>
      </c>
      <c r="E28" s="8" t="s">
        <v>70</v>
      </c>
      <c r="F28" s="12" t="s">
        <v>15</v>
      </c>
      <c r="G28" s="36" t="s">
        <v>116</v>
      </c>
      <c r="H28" s="10" t="s">
        <v>50</v>
      </c>
      <c r="I28" s="10" t="s">
        <v>36</v>
      </c>
      <c r="J28" s="13" t="str">
        <f t="shared" si="0"/>
        <v>Bajo</v>
      </c>
      <c r="K28" s="14" t="s">
        <v>189</v>
      </c>
      <c r="L28" s="19" t="s">
        <v>18</v>
      </c>
      <c r="M28" s="16" t="str">
        <f t="shared" si="1"/>
        <v>Probabilidad</v>
      </c>
      <c r="N28" s="10" t="s">
        <v>50</v>
      </c>
      <c r="O28" s="10" t="s">
        <v>36</v>
      </c>
      <c r="P28" s="13" t="str">
        <f t="shared" si="2"/>
        <v>Bajo</v>
      </c>
      <c r="Q28" s="18" t="s">
        <v>46</v>
      </c>
      <c r="R28" s="5" t="s">
        <v>51</v>
      </c>
    </row>
    <row r="29" spans="1:18" ht="87" customHeight="1" x14ac:dyDescent="0.25">
      <c r="A29" s="92"/>
      <c r="B29" s="52">
        <v>16</v>
      </c>
      <c r="C29" s="37" t="s">
        <v>28</v>
      </c>
      <c r="D29" s="37" t="s">
        <v>122</v>
      </c>
      <c r="E29" s="37" t="s">
        <v>386</v>
      </c>
      <c r="F29" s="38" t="s">
        <v>9</v>
      </c>
      <c r="G29" s="24" t="s">
        <v>119</v>
      </c>
      <c r="H29" s="29" t="s">
        <v>37</v>
      </c>
      <c r="I29" s="29" t="s">
        <v>44</v>
      </c>
      <c r="J29" s="13" t="str">
        <f t="shared" si="0"/>
        <v>Alto</v>
      </c>
      <c r="K29" s="14" t="s">
        <v>387</v>
      </c>
      <c r="L29" s="19" t="s">
        <v>18</v>
      </c>
      <c r="M29" s="16" t="str">
        <f t="shared" si="1"/>
        <v>Probabilidad</v>
      </c>
      <c r="N29" s="10" t="s">
        <v>35</v>
      </c>
      <c r="O29" s="10" t="s">
        <v>44</v>
      </c>
      <c r="P29" s="13" t="str">
        <f t="shared" si="2"/>
        <v>Alto</v>
      </c>
      <c r="Q29" s="18" t="s">
        <v>48</v>
      </c>
      <c r="R29" s="28" t="s">
        <v>51</v>
      </c>
    </row>
    <row r="30" spans="1:18" ht="68.25" customHeight="1" x14ac:dyDescent="0.25">
      <c r="A30" s="90" t="s">
        <v>52</v>
      </c>
      <c r="B30" s="97">
        <v>17</v>
      </c>
      <c r="C30" s="121" t="s">
        <v>30</v>
      </c>
      <c r="D30" s="121" t="s">
        <v>53</v>
      </c>
      <c r="E30" s="105" t="s">
        <v>200</v>
      </c>
      <c r="F30" s="105" t="s">
        <v>9</v>
      </c>
      <c r="G30" s="105" t="s">
        <v>116</v>
      </c>
      <c r="H30" s="107" t="s">
        <v>37</v>
      </c>
      <c r="I30" s="107" t="s">
        <v>44</v>
      </c>
      <c r="J30" s="109" t="str">
        <f t="shared" si="0"/>
        <v>Alto</v>
      </c>
      <c r="K30" s="14" t="s">
        <v>201</v>
      </c>
      <c r="L30" s="20" t="s">
        <v>18</v>
      </c>
      <c r="M30" s="16" t="str">
        <f t="shared" si="1"/>
        <v>Probabilidad</v>
      </c>
      <c r="N30" s="2" t="s">
        <v>35</v>
      </c>
      <c r="O30" s="2" t="s">
        <v>44</v>
      </c>
      <c r="P30" s="109" t="str">
        <f t="shared" si="2"/>
        <v>Alto</v>
      </c>
      <c r="Q30" s="93" t="s">
        <v>55</v>
      </c>
      <c r="R30" s="95" t="s">
        <v>39</v>
      </c>
    </row>
    <row r="31" spans="1:18" ht="68.25" customHeight="1" x14ac:dyDescent="0.25">
      <c r="A31" s="91"/>
      <c r="B31" s="98"/>
      <c r="C31" s="122"/>
      <c r="D31" s="122"/>
      <c r="E31" s="106"/>
      <c r="F31" s="106"/>
      <c r="G31" s="106"/>
      <c r="H31" s="108"/>
      <c r="I31" s="108"/>
      <c r="J31" s="110"/>
      <c r="K31" s="14" t="s">
        <v>202</v>
      </c>
      <c r="L31" s="20" t="s">
        <v>18</v>
      </c>
      <c r="M31" s="16" t="str">
        <f t="shared" si="1"/>
        <v>Probabilidad</v>
      </c>
      <c r="N31" s="2" t="s">
        <v>35</v>
      </c>
      <c r="O31" s="2" t="s">
        <v>44</v>
      </c>
      <c r="P31" s="110"/>
      <c r="Q31" s="94"/>
      <c r="R31" s="96"/>
    </row>
    <row r="32" spans="1:18" ht="78.75" customHeight="1" x14ac:dyDescent="0.25">
      <c r="A32" s="91"/>
      <c r="B32" s="97">
        <v>18</v>
      </c>
      <c r="C32" s="99" t="s">
        <v>29</v>
      </c>
      <c r="D32" s="101" t="s">
        <v>179</v>
      </c>
      <c r="E32" s="103" t="s">
        <v>180</v>
      </c>
      <c r="F32" s="103" t="s">
        <v>15</v>
      </c>
      <c r="G32" s="105" t="s">
        <v>116</v>
      </c>
      <c r="H32" s="107" t="s">
        <v>37</v>
      </c>
      <c r="I32" s="107" t="s">
        <v>42</v>
      </c>
      <c r="J32" s="109" t="str">
        <f t="shared" si="0"/>
        <v>Moderado</v>
      </c>
      <c r="K32" s="14" t="s">
        <v>108</v>
      </c>
      <c r="L32" s="157" t="s">
        <v>18</v>
      </c>
      <c r="M32" s="97" t="str">
        <f t="shared" si="1"/>
        <v>Probabilidad</v>
      </c>
      <c r="N32" s="2" t="s">
        <v>35</v>
      </c>
      <c r="O32" s="2" t="s">
        <v>42</v>
      </c>
      <c r="P32" s="13" t="str">
        <f t="shared" si="2"/>
        <v>Moderado</v>
      </c>
      <c r="Q32" s="93" t="s">
        <v>55</v>
      </c>
      <c r="R32" s="95" t="s">
        <v>39</v>
      </c>
    </row>
    <row r="33" spans="1:18" ht="47.25" customHeight="1" x14ac:dyDescent="0.25">
      <c r="A33" s="91"/>
      <c r="B33" s="98"/>
      <c r="C33" s="100"/>
      <c r="D33" s="102"/>
      <c r="E33" s="104"/>
      <c r="F33" s="104"/>
      <c r="G33" s="106"/>
      <c r="H33" s="108"/>
      <c r="I33" s="108"/>
      <c r="J33" s="110"/>
      <c r="K33" s="14" t="s">
        <v>203</v>
      </c>
      <c r="L33" s="158"/>
      <c r="M33" s="98"/>
      <c r="N33" s="2" t="s">
        <v>35</v>
      </c>
      <c r="O33" s="2" t="s">
        <v>42</v>
      </c>
      <c r="P33" s="13" t="str">
        <f t="shared" si="2"/>
        <v>Moderado</v>
      </c>
      <c r="Q33" s="94"/>
      <c r="R33" s="96"/>
    </row>
    <row r="34" spans="1:18" ht="77.25" customHeight="1" x14ac:dyDescent="0.25">
      <c r="A34" s="91"/>
      <c r="B34" s="97">
        <v>19</v>
      </c>
      <c r="C34" s="99" t="s">
        <v>29</v>
      </c>
      <c r="D34" s="101" t="s">
        <v>139</v>
      </c>
      <c r="E34" s="103" t="s">
        <v>382</v>
      </c>
      <c r="F34" s="103" t="s">
        <v>15</v>
      </c>
      <c r="G34" s="105" t="s">
        <v>119</v>
      </c>
      <c r="H34" s="107" t="s">
        <v>35</v>
      </c>
      <c r="I34" s="107" t="s">
        <v>44</v>
      </c>
      <c r="J34" s="109" t="str">
        <f t="shared" si="0"/>
        <v>Alto</v>
      </c>
      <c r="K34" s="14" t="s">
        <v>383</v>
      </c>
      <c r="L34" s="71" t="s">
        <v>18</v>
      </c>
      <c r="M34" s="16" t="str">
        <f t="shared" si="1"/>
        <v>Probabilidad</v>
      </c>
      <c r="N34" s="2" t="s">
        <v>35</v>
      </c>
      <c r="O34" s="2" t="s">
        <v>44</v>
      </c>
      <c r="P34" s="13" t="str">
        <f t="shared" si="2"/>
        <v>Alto</v>
      </c>
      <c r="Q34" s="93" t="s">
        <v>385</v>
      </c>
      <c r="R34" s="95" t="s">
        <v>51</v>
      </c>
    </row>
    <row r="35" spans="1:18" ht="65.25" customHeight="1" x14ac:dyDescent="0.25">
      <c r="A35" s="92"/>
      <c r="B35" s="98"/>
      <c r="C35" s="100"/>
      <c r="D35" s="102"/>
      <c r="E35" s="104"/>
      <c r="F35" s="104"/>
      <c r="G35" s="106"/>
      <c r="H35" s="108"/>
      <c r="I35" s="108"/>
      <c r="J35" s="110"/>
      <c r="K35" s="14" t="s">
        <v>384</v>
      </c>
      <c r="L35" s="71" t="s">
        <v>18</v>
      </c>
      <c r="M35" s="16" t="str">
        <f t="shared" si="1"/>
        <v>Probabilidad</v>
      </c>
      <c r="N35" s="2" t="s">
        <v>50</v>
      </c>
      <c r="O35" s="2" t="s">
        <v>44</v>
      </c>
      <c r="P35" s="13" t="str">
        <f t="shared" si="2"/>
        <v>Alto</v>
      </c>
      <c r="Q35" s="94"/>
      <c r="R35" s="96"/>
    </row>
    <row r="36" spans="1:18" ht="94.5" customHeight="1" x14ac:dyDescent="0.25">
      <c r="A36" s="79" t="s">
        <v>56</v>
      </c>
      <c r="B36" s="16">
        <v>20</v>
      </c>
      <c r="C36" s="8" t="s">
        <v>28</v>
      </c>
      <c r="D36" s="8" t="s">
        <v>190</v>
      </c>
      <c r="E36" s="7" t="s">
        <v>191</v>
      </c>
      <c r="F36" s="7" t="s">
        <v>9</v>
      </c>
      <c r="G36" s="36" t="s">
        <v>116</v>
      </c>
      <c r="H36" s="2" t="s">
        <v>35</v>
      </c>
      <c r="I36" s="2" t="s">
        <v>44</v>
      </c>
      <c r="J36" s="13" t="str">
        <f t="shared" si="0"/>
        <v>Alto</v>
      </c>
      <c r="K36" s="14" t="s">
        <v>109</v>
      </c>
      <c r="L36" s="20" t="s">
        <v>18</v>
      </c>
      <c r="M36" s="16" t="str">
        <f t="shared" si="1"/>
        <v>Probabilidad</v>
      </c>
      <c r="N36" s="2" t="s">
        <v>35</v>
      </c>
      <c r="O36" s="2" t="s">
        <v>44</v>
      </c>
      <c r="P36" s="13" t="str">
        <f t="shared" si="2"/>
        <v>Alto</v>
      </c>
      <c r="Q36" s="18" t="s">
        <v>57</v>
      </c>
      <c r="R36" s="5" t="s">
        <v>51</v>
      </c>
    </row>
    <row r="37" spans="1:18" ht="72.75" customHeight="1" x14ac:dyDescent="0.25">
      <c r="A37" s="90" t="s">
        <v>63</v>
      </c>
      <c r="B37" s="16">
        <v>21</v>
      </c>
      <c r="C37" s="8" t="s">
        <v>30</v>
      </c>
      <c r="D37" s="8" t="s">
        <v>61</v>
      </c>
      <c r="E37" s="7" t="s">
        <v>298</v>
      </c>
      <c r="F37" s="7" t="s">
        <v>9</v>
      </c>
      <c r="G37" s="36" t="s">
        <v>116</v>
      </c>
      <c r="H37" s="2" t="s">
        <v>41</v>
      </c>
      <c r="I37" s="2" t="s">
        <v>44</v>
      </c>
      <c r="J37" s="13" t="str">
        <f t="shared" si="0"/>
        <v>Alto</v>
      </c>
      <c r="K37" s="14" t="s">
        <v>297</v>
      </c>
      <c r="L37" s="20" t="s">
        <v>18</v>
      </c>
      <c r="M37" s="16" t="str">
        <f t="shared" si="1"/>
        <v>Probabilidad</v>
      </c>
      <c r="N37" s="2" t="s">
        <v>37</v>
      </c>
      <c r="O37" s="2" t="s">
        <v>44</v>
      </c>
      <c r="P37" s="13" t="str">
        <f t="shared" si="2"/>
        <v>Alto</v>
      </c>
      <c r="Q37" s="18" t="s">
        <v>62</v>
      </c>
      <c r="R37" s="5" t="s">
        <v>51</v>
      </c>
    </row>
    <row r="38" spans="1:18" ht="72.75" customHeight="1" x14ac:dyDescent="0.25">
      <c r="A38" s="91"/>
      <c r="B38" s="16">
        <v>22</v>
      </c>
      <c r="C38" s="8" t="s">
        <v>29</v>
      </c>
      <c r="D38" s="8" t="s">
        <v>58</v>
      </c>
      <c r="E38" s="7" t="s">
        <v>299</v>
      </c>
      <c r="F38" s="7" t="s">
        <v>9</v>
      </c>
      <c r="G38" s="36" t="s">
        <v>116</v>
      </c>
      <c r="H38" s="2" t="s">
        <v>33</v>
      </c>
      <c r="I38" s="2" t="s">
        <v>36</v>
      </c>
      <c r="J38" s="13" t="str">
        <f t="shared" si="0"/>
        <v>Moderado</v>
      </c>
      <c r="K38" s="14" t="s">
        <v>300</v>
      </c>
      <c r="L38" s="20" t="s">
        <v>18</v>
      </c>
      <c r="M38" s="16" t="str">
        <f t="shared" si="1"/>
        <v>Probabilidad</v>
      </c>
      <c r="N38" s="2" t="s">
        <v>37</v>
      </c>
      <c r="O38" s="2" t="s">
        <v>36</v>
      </c>
      <c r="P38" s="13" t="str">
        <f t="shared" si="2"/>
        <v>Moderado</v>
      </c>
      <c r="Q38" s="18" t="s">
        <v>62</v>
      </c>
      <c r="R38" s="5" t="s">
        <v>51</v>
      </c>
    </row>
    <row r="39" spans="1:18" ht="72.75" customHeight="1" x14ac:dyDescent="0.25">
      <c r="A39" s="91"/>
      <c r="B39" s="16">
        <v>23</v>
      </c>
      <c r="C39" s="8" t="s">
        <v>30</v>
      </c>
      <c r="D39" s="8" t="s">
        <v>59</v>
      </c>
      <c r="E39" s="7" t="s">
        <v>301</v>
      </c>
      <c r="F39" s="7" t="s">
        <v>9</v>
      </c>
      <c r="G39" s="36" t="s">
        <v>116</v>
      </c>
      <c r="H39" s="2" t="s">
        <v>33</v>
      </c>
      <c r="I39" s="2" t="s">
        <v>54</v>
      </c>
      <c r="J39" s="13" t="str">
        <f t="shared" si="0"/>
        <v>Extremo</v>
      </c>
      <c r="K39" s="14" t="s">
        <v>302</v>
      </c>
      <c r="L39" s="20" t="s">
        <v>18</v>
      </c>
      <c r="M39" s="16" t="str">
        <f t="shared" si="1"/>
        <v>Probabilidad</v>
      </c>
      <c r="N39" s="2" t="s">
        <v>37</v>
      </c>
      <c r="O39" s="2" t="s">
        <v>54</v>
      </c>
      <c r="P39" s="13" t="str">
        <f t="shared" si="2"/>
        <v>Extremo</v>
      </c>
      <c r="Q39" s="18" t="s">
        <v>62</v>
      </c>
      <c r="R39" s="5" t="s">
        <v>39</v>
      </c>
    </row>
    <row r="40" spans="1:18" ht="72.75" customHeight="1" x14ac:dyDescent="0.25">
      <c r="A40" s="91"/>
      <c r="B40" s="16">
        <v>24</v>
      </c>
      <c r="C40" s="8" t="s">
        <v>30</v>
      </c>
      <c r="D40" s="8" t="s">
        <v>60</v>
      </c>
      <c r="E40" s="7" t="s">
        <v>303</v>
      </c>
      <c r="F40" s="7" t="s">
        <v>9</v>
      </c>
      <c r="G40" s="36" t="s">
        <v>116</v>
      </c>
      <c r="H40" s="2" t="s">
        <v>35</v>
      </c>
      <c r="I40" s="2" t="s">
        <v>44</v>
      </c>
      <c r="J40" s="13" t="str">
        <f t="shared" si="0"/>
        <v>Alto</v>
      </c>
      <c r="K40" s="14" t="s">
        <v>304</v>
      </c>
      <c r="L40" s="20" t="s">
        <v>19</v>
      </c>
      <c r="M40" s="16" t="str">
        <f t="shared" si="1"/>
        <v>Probabilidad</v>
      </c>
      <c r="N40" s="2" t="s">
        <v>35</v>
      </c>
      <c r="O40" s="2" t="s">
        <v>44</v>
      </c>
      <c r="P40" s="13" t="str">
        <f t="shared" si="2"/>
        <v>Alto</v>
      </c>
      <c r="Q40" s="18" t="s">
        <v>62</v>
      </c>
      <c r="R40" s="5" t="s">
        <v>39</v>
      </c>
    </row>
    <row r="41" spans="1:18" ht="117.75" customHeight="1" x14ac:dyDescent="0.25">
      <c r="A41" s="91"/>
      <c r="B41" s="52">
        <v>25</v>
      </c>
      <c r="C41" s="37" t="s">
        <v>28</v>
      </c>
      <c r="D41" s="37" t="s">
        <v>123</v>
      </c>
      <c r="E41" s="33" t="s">
        <v>124</v>
      </c>
      <c r="F41" s="33" t="s">
        <v>9</v>
      </c>
      <c r="G41" s="24" t="s">
        <v>119</v>
      </c>
      <c r="H41" s="53" t="s">
        <v>33</v>
      </c>
      <c r="I41" s="53" t="s">
        <v>54</v>
      </c>
      <c r="J41" s="51" t="str">
        <f t="shared" si="0"/>
        <v>Extremo</v>
      </c>
      <c r="K41" s="14" t="s">
        <v>380</v>
      </c>
      <c r="L41" s="20" t="s">
        <v>19</v>
      </c>
      <c r="M41" s="16" t="str">
        <f t="shared" si="1"/>
        <v>Probabilidad</v>
      </c>
      <c r="N41" s="2" t="s">
        <v>37</v>
      </c>
      <c r="O41" s="2" t="s">
        <v>54</v>
      </c>
      <c r="P41" s="13" t="str">
        <f t="shared" si="2"/>
        <v>Extremo</v>
      </c>
      <c r="Q41" s="18" t="s">
        <v>62</v>
      </c>
      <c r="R41" s="28" t="s">
        <v>51</v>
      </c>
    </row>
    <row r="42" spans="1:18" ht="114.75" customHeight="1" x14ac:dyDescent="0.25">
      <c r="A42" s="91"/>
      <c r="B42" s="16">
        <v>26</v>
      </c>
      <c r="C42" s="8" t="s">
        <v>30</v>
      </c>
      <c r="D42" s="8" t="s">
        <v>305</v>
      </c>
      <c r="E42" s="7" t="s">
        <v>306</v>
      </c>
      <c r="F42" s="7" t="s">
        <v>9</v>
      </c>
      <c r="G42" s="36" t="s">
        <v>116</v>
      </c>
      <c r="H42" s="2" t="s">
        <v>33</v>
      </c>
      <c r="I42" s="2" t="s">
        <v>54</v>
      </c>
      <c r="J42" s="13" t="str">
        <f t="shared" si="0"/>
        <v>Extremo</v>
      </c>
      <c r="K42" s="75" t="s">
        <v>391</v>
      </c>
      <c r="L42" s="20" t="s">
        <v>18</v>
      </c>
      <c r="M42" s="16" t="str">
        <f t="shared" si="1"/>
        <v>Probabilidad</v>
      </c>
      <c r="N42" s="2" t="s">
        <v>37</v>
      </c>
      <c r="O42" s="2" t="s">
        <v>54</v>
      </c>
      <c r="P42" s="13" t="str">
        <f t="shared" si="2"/>
        <v>Extremo</v>
      </c>
      <c r="Q42" s="56" t="s">
        <v>64</v>
      </c>
      <c r="R42" s="28" t="s">
        <v>51</v>
      </c>
    </row>
    <row r="43" spans="1:18" ht="87.75" customHeight="1" x14ac:dyDescent="0.25">
      <c r="A43" s="91"/>
      <c r="B43" s="16">
        <v>27</v>
      </c>
      <c r="C43" s="8" t="s">
        <v>30</v>
      </c>
      <c r="D43" s="8" t="s">
        <v>307</v>
      </c>
      <c r="E43" s="7" t="s">
        <v>308</v>
      </c>
      <c r="F43" s="7" t="s">
        <v>9</v>
      </c>
      <c r="G43" s="36" t="s">
        <v>116</v>
      </c>
      <c r="H43" s="2" t="s">
        <v>33</v>
      </c>
      <c r="I43" s="2" t="s">
        <v>54</v>
      </c>
      <c r="J43" s="13" t="str">
        <f t="shared" si="0"/>
        <v>Extremo</v>
      </c>
      <c r="K43" s="84" t="s">
        <v>389</v>
      </c>
      <c r="L43" s="20" t="s">
        <v>18</v>
      </c>
      <c r="M43" s="16" t="str">
        <f t="shared" si="1"/>
        <v>Probabilidad</v>
      </c>
      <c r="N43" s="2" t="s">
        <v>37</v>
      </c>
      <c r="O43" s="2" t="s">
        <v>54</v>
      </c>
      <c r="P43" s="13" t="str">
        <f t="shared" si="2"/>
        <v>Extremo</v>
      </c>
      <c r="Q43" s="56" t="s">
        <v>64</v>
      </c>
      <c r="R43" s="28" t="s">
        <v>51</v>
      </c>
    </row>
    <row r="44" spans="1:18" ht="117.75" customHeight="1" x14ac:dyDescent="0.25">
      <c r="A44" s="91"/>
      <c r="B44" s="16">
        <v>28</v>
      </c>
      <c r="C44" s="8" t="s">
        <v>30</v>
      </c>
      <c r="D44" s="8" t="s">
        <v>309</v>
      </c>
      <c r="E44" s="7" t="s">
        <v>310</v>
      </c>
      <c r="F44" s="7" t="s">
        <v>9</v>
      </c>
      <c r="G44" s="36" t="s">
        <v>116</v>
      </c>
      <c r="H44" s="2" t="s">
        <v>33</v>
      </c>
      <c r="I44" s="2" t="s">
        <v>54</v>
      </c>
      <c r="J44" s="13" t="str">
        <f t="shared" si="0"/>
        <v>Extremo</v>
      </c>
      <c r="K44" s="70" t="s">
        <v>390</v>
      </c>
      <c r="L44" s="20" t="s">
        <v>18</v>
      </c>
      <c r="M44" s="16" t="str">
        <f t="shared" si="1"/>
        <v>Probabilidad</v>
      </c>
      <c r="N44" s="2" t="s">
        <v>37</v>
      </c>
      <c r="O44" s="2" t="s">
        <v>54</v>
      </c>
      <c r="P44" s="13" t="str">
        <f t="shared" si="2"/>
        <v>Extremo</v>
      </c>
      <c r="Q44" s="56" t="s">
        <v>64</v>
      </c>
      <c r="R44" s="28" t="s">
        <v>51</v>
      </c>
    </row>
    <row r="45" spans="1:18" ht="75" customHeight="1" x14ac:dyDescent="0.25">
      <c r="A45" s="91"/>
      <c r="B45" s="97">
        <v>29</v>
      </c>
      <c r="C45" s="99" t="s">
        <v>28</v>
      </c>
      <c r="D45" s="101" t="s">
        <v>110</v>
      </c>
      <c r="E45" s="103" t="s">
        <v>111</v>
      </c>
      <c r="F45" s="103" t="s">
        <v>11</v>
      </c>
      <c r="G45" s="105" t="s">
        <v>116</v>
      </c>
      <c r="H45" s="107" t="s">
        <v>33</v>
      </c>
      <c r="I45" s="107" t="s">
        <v>34</v>
      </c>
      <c r="J45" s="140" t="str">
        <f t="shared" si="0"/>
        <v>Moderado</v>
      </c>
      <c r="K45" s="70" t="s">
        <v>311</v>
      </c>
      <c r="L45" s="20" t="s">
        <v>18</v>
      </c>
      <c r="M45" s="16" t="str">
        <f t="shared" si="1"/>
        <v>Probabilidad</v>
      </c>
      <c r="N45" s="2" t="s">
        <v>37</v>
      </c>
      <c r="O45" s="2" t="s">
        <v>34</v>
      </c>
      <c r="P45" s="13" t="str">
        <f t="shared" si="2"/>
        <v>Moderado</v>
      </c>
      <c r="Q45" s="93" t="s">
        <v>64</v>
      </c>
      <c r="R45" s="95" t="s">
        <v>39</v>
      </c>
    </row>
    <row r="46" spans="1:18" ht="71.25" customHeight="1" x14ac:dyDescent="0.25">
      <c r="A46" s="91"/>
      <c r="B46" s="98"/>
      <c r="C46" s="100"/>
      <c r="D46" s="102"/>
      <c r="E46" s="104"/>
      <c r="F46" s="104"/>
      <c r="G46" s="106"/>
      <c r="H46" s="108"/>
      <c r="I46" s="108"/>
      <c r="J46" s="141"/>
      <c r="K46" s="89" t="s">
        <v>399</v>
      </c>
      <c r="L46" s="20" t="s">
        <v>18</v>
      </c>
      <c r="M46" s="16" t="str">
        <f t="shared" si="1"/>
        <v>Probabilidad</v>
      </c>
      <c r="N46" s="2" t="s">
        <v>35</v>
      </c>
      <c r="O46" s="2" t="s">
        <v>34</v>
      </c>
      <c r="P46" s="13" t="str">
        <f t="shared" si="2"/>
        <v>Moderado</v>
      </c>
      <c r="Q46" s="94"/>
      <c r="R46" s="96"/>
    </row>
    <row r="47" spans="1:18" ht="72.75" customHeight="1" x14ac:dyDescent="0.25">
      <c r="A47" s="91"/>
      <c r="B47" s="16">
        <v>30</v>
      </c>
      <c r="C47" s="8" t="s">
        <v>28</v>
      </c>
      <c r="D47" s="8" t="s">
        <v>112</v>
      </c>
      <c r="E47" s="7" t="s">
        <v>113</v>
      </c>
      <c r="F47" s="7" t="s">
        <v>9</v>
      </c>
      <c r="G47" s="36" t="s">
        <v>116</v>
      </c>
      <c r="H47" s="2" t="s">
        <v>50</v>
      </c>
      <c r="I47" s="2" t="s">
        <v>54</v>
      </c>
      <c r="J47" s="13" t="str">
        <f t="shared" si="0"/>
        <v>Extremo</v>
      </c>
      <c r="K47" s="14" t="s">
        <v>312</v>
      </c>
      <c r="L47" s="20" t="s">
        <v>18</v>
      </c>
      <c r="M47" s="16" t="str">
        <f t="shared" si="1"/>
        <v>Probabilidad</v>
      </c>
      <c r="N47" s="2" t="s">
        <v>50</v>
      </c>
      <c r="O47" s="2" t="s">
        <v>54</v>
      </c>
      <c r="P47" s="13" t="str">
        <f t="shared" si="2"/>
        <v>Extremo</v>
      </c>
      <c r="Q47" s="18" t="s">
        <v>64</v>
      </c>
      <c r="R47" s="5" t="s">
        <v>51</v>
      </c>
    </row>
    <row r="48" spans="1:18" ht="80.25" customHeight="1" x14ac:dyDescent="0.25">
      <c r="A48" s="91"/>
      <c r="B48" s="16">
        <v>31</v>
      </c>
      <c r="C48" s="8" t="s">
        <v>28</v>
      </c>
      <c r="D48" s="8" t="s">
        <v>125</v>
      </c>
      <c r="E48" s="7" t="s">
        <v>126</v>
      </c>
      <c r="F48" s="7" t="s">
        <v>9</v>
      </c>
      <c r="G48" s="36" t="s">
        <v>119</v>
      </c>
      <c r="H48" s="2" t="s">
        <v>37</v>
      </c>
      <c r="I48" s="2" t="s">
        <v>44</v>
      </c>
      <c r="J48" s="13" t="str">
        <f t="shared" si="0"/>
        <v>Alto</v>
      </c>
      <c r="K48" s="14" t="s">
        <v>127</v>
      </c>
      <c r="L48" s="20" t="s">
        <v>18</v>
      </c>
      <c r="M48" s="16" t="str">
        <f t="shared" si="1"/>
        <v>Probabilidad</v>
      </c>
      <c r="N48" s="2" t="s">
        <v>35</v>
      </c>
      <c r="O48" s="2" t="s">
        <v>44</v>
      </c>
      <c r="P48" s="13" t="str">
        <f t="shared" si="2"/>
        <v>Alto</v>
      </c>
      <c r="Q48" s="18" t="s">
        <v>64</v>
      </c>
      <c r="R48" s="5" t="s">
        <v>51</v>
      </c>
    </row>
    <row r="49" spans="1:18" ht="111" customHeight="1" x14ac:dyDescent="0.25">
      <c r="A49" s="91"/>
      <c r="B49" s="16">
        <v>32</v>
      </c>
      <c r="C49" s="8" t="s">
        <v>28</v>
      </c>
      <c r="D49" s="8" t="s">
        <v>65</v>
      </c>
      <c r="E49" s="7" t="s">
        <v>114</v>
      </c>
      <c r="F49" s="7" t="s">
        <v>9</v>
      </c>
      <c r="G49" s="36" t="s">
        <v>116</v>
      </c>
      <c r="H49" s="2" t="s">
        <v>41</v>
      </c>
      <c r="I49" s="2" t="s">
        <v>44</v>
      </c>
      <c r="J49" s="13" t="str">
        <f t="shared" si="0"/>
        <v>Alto</v>
      </c>
      <c r="K49" s="14" t="s">
        <v>313</v>
      </c>
      <c r="L49" s="20" t="s">
        <v>18</v>
      </c>
      <c r="M49" s="16" t="str">
        <f t="shared" si="1"/>
        <v>Probabilidad</v>
      </c>
      <c r="N49" s="2" t="s">
        <v>37</v>
      </c>
      <c r="O49" s="2" t="s">
        <v>44</v>
      </c>
      <c r="P49" s="13" t="str">
        <f t="shared" si="2"/>
        <v>Alto</v>
      </c>
      <c r="Q49" s="18" t="s">
        <v>66</v>
      </c>
      <c r="R49" s="5" t="s">
        <v>39</v>
      </c>
    </row>
    <row r="50" spans="1:18" ht="117" customHeight="1" x14ac:dyDescent="0.25">
      <c r="A50" s="91"/>
      <c r="B50" s="16">
        <v>33</v>
      </c>
      <c r="C50" s="8" t="s">
        <v>28</v>
      </c>
      <c r="D50" s="22" t="s">
        <v>67</v>
      </c>
      <c r="E50" s="7" t="s">
        <v>131</v>
      </c>
      <c r="F50" s="7" t="s">
        <v>15</v>
      </c>
      <c r="G50" s="36" t="s">
        <v>116</v>
      </c>
      <c r="H50" s="2" t="s">
        <v>41</v>
      </c>
      <c r="I50" s="2" t="s">
        <v>34</v>
      </c>
      <c r="J50" s="13" t="str">
        <f t="shared" si="0"/>
        <v>Alto</v>
      </c>
      <c r="K50" s="14" t="s">
        <v>314</v>
      </c>
      <c r="L50" s="20" t="s">
        <v>18</v>
      </c>
      <c r="M50" s="16" t="str">
        <f t="shared" si="1"/>
        <v>Probabilidad</v>
      </c>
      <c r="N50" s="2" t="s">
        <v>37</v>
      </c>
      <c r="O50" s="2" t="s">
        <v>34</v>
      </c>
      <c r="P50" s="13" t="str">
        <f t="shared" si="2"/>
        <v>Moderado</v>
      </c>
      <c r="Q50" s="18" t="s">
        <v>68</v>
      </c>
      <c r="R50" s="5" t="s">
        <v>39</v>
      </c>
    </row>
    <row r="51" spans="1:18" ht="79.5" customHeight="1" x14ac:dyDescent="0.25">
      <c r="A51" s="91"/>
      <c r="B51" s="16">
        <v>34</v>
      </c>
      <c r="C51" s="8" t="s">
        <v>28</v>
      </c>
      <c r="D51" s="8" t="s">
        <v>69</v>
      </c>
      <c r="E51" s="7" t="s">
        <v>315</v>
      </c>
      <c r="F51" s="7" t="s">
        <v>9</v>
      </c>
      <c r="G51" s="36" t="s">
        <v>116</v>
      </c>
      <c r="H51" s="2" t="s">
        <v>41</v>
      </c>
      <c r="I51" s="2" t="s">
        <v>42</v>
      </c>
      <c r="J51" s="13" t="str">
        <f t="shared" si="0"/>
        <v>Alto</v>
      </c>
      <c r="K51" s="14" t="s">
        <v>316</v>
      </c>
      <c r="L51" s="20" t="s">
        <v>18</v>
      </c>
      <c r="M51" s="16" t="str">
        <f t="shared" si="1"/>
        <v>Probabilidad</v>
      </c>
      <c r="N51" s="2" t="s">
        <v>37</v>
      </c>
      <c r="O51" s="2" t="s">
        <v>42</v>
      </c>
      <c r="P51" s="13" t="str">
        <f t="shared" si="2"/>
        <v>Moderado</v>
      </c>
      <c r="Q51" s="18" t="s">
        <v>68</v>
      </c>
      <c r="R51" s="5" t="s">
        <v>51</v>
      </c>
    </row>
    <row r="52" spans="1:18" ht="72.75" customHeight="1" x14ac:dyDescent="0.25">
      <c r="A52" s="91"/>
      <c r="B52" s="16">
        <v>35</v>
      </c>
      <c r="C52" s="8" t="s">
        <v>28</v>
      </c>
      <c r="D52" s="8" t="s">
        <v>317</v>
      </c>
      <c r="E52" s="7" t="s">
        <v>181</v>
      </c>
      <c r="F52" s="7" t="s">
        <v>9</v>
      </c>
      <c r="G52" s="36" t="s">
        <v>116</v>
      </c>
      <c r="H52" s="2" t="s">
        <v>35</v>
      </c>
      <c r="I52" s="2" t="s">
        <v>42</v>
      </c>
      <c r="J52" s="13" t="str">
        <f t="shared" si="0"/>
        <v>Moderado</v>
      </c>
      <c r="K52" s="14" t="s">
        <v>318</v>
      </c>
      <c r="L52" s="20" t="s">
        <v>18</v>
      </c>
      <c r="M52" s="16" t="str">
        <f t="shared" si="1"/>
        <v>Probabilidad</v>
      </c>
      <c r="N52" s="2" t="s">
        <v>35</v>
      </c>
      <c r="O52" s="2" t="s">
        <v>42</v>
      </c>
      <c r="P52" s="13" t="str">
        <f t="shared" si="2"/>
        <v>Moderado</v>
      </c>
      <c r="Q52" s="18" t="s">
        <v>68</v>
      </c>
      <c r="R52" s="5" t="s">
        <v>51</v>
      </c>
    </row>
    <row r="53" spans="1:18" ht="72.75" customHeight="1" x14ac:dyDescent="0.25">
      <c r="A53" s="91"/>
      <c r="B53" s="97">
        <v>36</v>
      </c>
      <c r="C53" s="99" t="s">
        <v>28</v>
      </c>
      <c r="D53" s="101" t="s">
        <v>319</v>
      </c>
      <c r="E53" s="103" t="s">
        <v>320</v>
      </c>
      <c r="F53" s="103" t="s">
        <v>9</v>
      </c>
      <c r="G53" s="105" t="s">
        <v>116</v>
      </c>
      <c r="H53" s="107" t="s">
        <v>120</v>
      </c>
      <c r="I53" s="107" t="s">
        <v>42</v>
      </c>
      <c r="J53" s="109" t="str">
        <f t="shared" si="0"/>
        <v>Alto</v>
      </c>
      <c r="K53" s="14" t="s">
        <v>321</v>
      </c>
      <c r="L53" s="20" t="s">
        <v>18</v>
      </c>
      <c r="M53" s="16" t="str">
        <f t="shared" si="1"/>
        <v>Probabilidad</v>
      </c>
      <c r="N53" s="2" t="s">
        <v>37</v>
      </c>
      <c r="O53" s="2" t="s">
        <v>42</v>
      </c>
      <c r="P53" s="13" t="str">
        <f t="shared" si="2"/>
        <v>Moderado</v>
      </c>
      <c r="Q53" s="93" t="s">
        <v>68</v>
      </c>
      <c r="R53" s="95" t="s">
        <v>51</v>
      </c>
    </row>
    <row r="54" spans="1:18" ht="72.75" customHeight="1" x14ac:dyDescent="0.25">
      <c r="A54" s="91"/>
      <c r="B54" s="98"/>
      <c r="C54" s="100"/>
      <c r="D54" s="102"/>
      <c r="E54" s="104"/>
      <c r="F54" s="104"/>
      <c r="G54" s="106"/>
      <c r="H54" s="108"/>
      <c r="I54" s="108"/>
      <c r="J54" s="110"/>
      <c r="K54" s="14" t="s">
        <v>322</v>
      </c>
      <c r="L54" s="20" t="s">
        <v>18</v>
      </c>
      <c r="M54" s="16" t="str">
        <f t="shared" si="1"/>
        <v>Probabilidad</v>
      </c>
      <c r="N54" s="2" t="s">
        <v>35</v>
      </c>
      <c r="O54" s="2" t="s">
        <v>42</v>
      </c>
      <c r="P54" s="13" t="str">
        <f t="shared" si="2"/>
        <v>Moderado</v>
      </c>
      <c r="Q54" s="94"/>
      <c r="R54" s="96"/>
    </row>
    <row r="55" spans="1:18" ht="72.75" customHeight="1" x14ac:dyDescent="0.25">
      <c r="A55" s="91"/>
      <c r="B55" s="16">
        <v>37</v>
      </c>
      <c r="C55" s="8" t="s">
        <v>30</v>
      </c>
      <c r="D55" s="8" t="s">
        <v>45</v>
      </c>
      <c r="E55" s="7" t="s">
        <v>107</v>
      </c>
      <c r="F55" s="7" t="s">
        <v>15</v>
      </c>
      <c r="G55" s="36" t="s">
        <v>116</v>
      </c>
      <c r="H55" s="2" t="s">
        <v>35</v>
      </c>
      <c r="I55" s="2" t="s">
        <v>44</v>
      </c>
      <c r="J55" s="13" t="str">
        <f t="shared" si="0"/>
        <v>Alto</v>
      </c>
      <c r="K55" s="14" t="s">
        <v>132</v>
      </c>
      <c r="L55" s="20" t="s">
        <v>18</v>
      </c>
      <c r="M55" s="16" t="str">
        <f t="shared" si="1"/>
        <v>Probabilidad</v>
      </c>
      <c r="N55" s="2" t="s">
        <v>35</v>
      </c>
      <c r="O55" s="2" t="s">
        <v>44</v>
      </c>
      <c r="P55" s="13" t="str">
        <f t="shared" si="2"/>
        <v>Alto</v>
      </c>
      <c r="Q55" s="18" t="s">
        <v>393</v>
      </c>
      <c r="R55" s="5" t="s">
        <v>39</v>
      </c>
    </row>
    <row r="56" spans="1:18" ht="72.75" customHeight="1" x14ac:dyDescent="0.25">
      <c r="A56" s="92"/>
      <c r="B56" s="16">
        <v>38</v>
      </c>
      <c r="C56" s="8" t="s">
        <v>28</v>
      </c>
      <c r="D56" s="8" t="s">
        <v>128</v>
      </c>
      <c r="E56" s="7" t="s">
        <v>129</v>
      </c>
      <c r="F56" s="7" t="s">
        <v>9</v>
      </c>
      <c r="G56" s="36" t="s">
        <v>119</v>
      </c>
      <c r="H56" s="2" t="s">
        <v>41</v>
      </c>
      <c r="I56" s="2" t="s">
        <v>54</v>
      </c>
      <c r="J56" s="13" t="str">
        <f t="shared" si="0"/>
        <v>Extremo</v>
      </c>
      <c r="K56" s="14" t="s">
        <v>381</v>
      </c>
      <c r="L56" s="20" t="s">
        <v>18</v>
      </c>
      <c r="M56" s="16" t="str">
        <f t="shared" si="1"/>
        <v>Probabilidad</v>
      </c>
      <c r="N56" s="2" t="s">
        <v>37</v>
      </c>
      <c r="O56" s="2" t="s">
        <v>54</v>
      </c>
      <c r="P56" s="13" t="str">
        <f t="shared" si="2"/>
        <v>Extremo</v>
      </c>
      <c r="Q56" s="18" t="s">
        <v>68</v>
      </c>
      <c r="R56" s="5" t="s">
        <v>51</v>
      </c>
    </row>
    <row r="57" spans="1:18" ht="96" customHeight="1" x14ac:dyDescent="0.25">
      <c r="A57" s="90" t="s">
        <v>71</v>
      </c>
      <c r="B57" s="16">
        <v>39</v>
      </c>
      <c r="C57" s="8" t="s">
        <v>29</v>
      </c>
      <c r="D57" s="8" t="s">
        <v>133</v>
      </c>
      <c r="E57" s="7" t="s">
        <v>287</v>
      </c>
      <c r="F57" s="7" t="s">
        <v>9</v>
      </c>
      <c r="G57" s="36" t="s">
        <v>116</v>
      </c>
      <c r="H57" s="2" t="s">
        <v>50</v>
      </c>
      <c r="I57" s="2" t="s">
        <v>72</v>
      </c>
      <c r="J57" s="13" t="str">
        <f t="shared" si="0"/>
        <v>Bajo</v>
      </c>
      <c r="K57" s="14" t="s">
        <v>288</v>
      </c>
      <c r="L57" s="20" t="s">
        <v>18</v>
      </c>
      <c r="M57" s="16" t="str">
        <f t="shared" si="1"/>
        <v>Probabilidad</v>
      </c>
      <c r="N57" s="2" t="s">
        <v>50</v>
      </c>
      <c r="O57" s="2" t="s">
        <v>36</v>
      </c>
      <c r="P57" s="13" t="str">
        <f t="shared" si="2"/>
        <v>Bajo</v>
      </c>
      <c r="Q57" s="18" t="s">
        <v>71</v>
      </c>
      <c r="R57" s="5" t="s">
        <v>73</v>
      </c>
    </row>
    <row r="58" spans="1:18" ht="90" customHeight="1" x14ac:dyDescent="0.25">
      <c r="A58" s="91"/>
      <c r="B58" s="16">
        <v>40</v>
      </c>
      <c r="C58" s="8" t="s">
        <v>30</v>
      </c>
      <c r="D58" s="8" t="s">
        <v>74</v>
      </c>
      <c r="E58" s="23" t="s">
        <v>75</v>
      </c>
      <c r="F58" s="7" t="s">
        <v>9</v>
      </c>
      <c r="G58" s="36" t="s">
        <v>116</v>
      </c>
      <c r="H58" s="2" t="s">
        <v>37</v>
      </c>
      <c r="I58" s="2" t="s">
        <v>42</v>
      </c>
      <c r="J58" s="13" t="str">
        <f t="shared" si="0"/>
        <v>Moderado</v>
      </c>
      <c r="K58" s="14" t="s">
        <v>134</v>
      </c>
      <c r="L58" s="20" t="s">
        <v>18</v>
      </c>
      <c r="M58" s="16" t="str">
        <f t="shared" si="1"/>
        <v>Probabilidad</v>
      </c>
      <c r="N58" s="2" t="s">
        <v>35</v>
      </c>
      <c r="O58" s="2" t="s">
        <v>42</v>
      </c>
      <c r="P58" s="13" t="str">
        <f t="shared" si="2"/>
        <v>Moderado</v>
      </c>
      <c r="Q58" s="18" t="s">
        <v>71</v>
      </c>
      <c r="R58" s="5" t="s">
        <v>51</v>
      </c>
    </row>
    <row r="59" spans="1:18" ht="125.25" customHeight="1" x14ac:dyDescent="0.25">
      <c r="A59" s="91"/>
      <c r="B59" s="97">
        <v>41</v>
      </c>
      <c r="C59" s="99" t="s">
        <v>29</v>
      </c>
      <c r="D59" s="99" t="s">
        <v>376</v>
      </c>
      <c r="E59" s="111" t="s">
        <v>377</v>
      </c>
      <c r="F59" s="105" t="s">
        <v>15</v>
      </c>
      <c r="G59" s="105" t="s">
        <v>119</v>
      </c>
      <c r="H59" s="107" t="s">
        <v>37</v>
      </c>
      <c r="I59" s="107" t="s">
        <v>54</v>
      </c>
      <c r="J59" s="109" t="str">
        <f t="shared" si="0"/>
        <v>Extremo</v>
      </c>
      <c r="K59" s="14" t="s">
        <v>378</v>
      </c>
      <c r="L59" s="20" t="s">
        <v>18</v>
      </c>
      <c r="M59" s="16" t="str">
        <f t="shared" si="1"/>
        <v>Probabilidad</v>
      </c>
      <c r="N59" s="2" t="s">
        <v>35</v>
      </c>
      <c r="O59" s="2" t="s">
        <v>54</v>
      </c>
      <c r="P59" s="13" t="str">
        <f t="shared" si="2"/>
        <v>Extremo</v>
      </c>
      <c r="Q59" s="93" t="s">
        <v>71</v>
      </c>
      <c r="R59" s="95" t="s">
        <v>39</v>
      </c>
    </row>
    <row r="60" spans="1:18" ht="46.5" customHeight="1" x14ac:dyDescent="0.25">
      <c r="A60" s="92"/>
      <c r="B60" s="98"/>
      <c r="C60" s="100"/>
      <c r="D60" s="100"/>
      <c r="E60" s="112"/>
      <c r="F60" s="106"/>
      <c r="G60" s="106"/>
      <c r="H60" s="108"/>
      <c r="I60" s="108"/>
      <c r="J60" s="110"/>
      <c r="K60" s="14" t="s">
        <v>379</v>
      </c>
      <c r="L60" s="20" t="s">
        <v>18</v>
      </c>
      <c r="M60" s="16" t="str">
        <f t="shared" si="1"/>
        <v>Probabilidad</v>
      </c>
      <c r="N60" s="2" t="s">
        <v>35</v>
      </c>
      <c r="O60" s="2" t="s">
        <v>54</v>
      </c>
      <c r="P60" s="13" t="str">
        <f t="shared" si="2"/>
        <v>Extremo</v>
      </c>
      <c r="Q60" s="94"/>
      <c r="R60" s="96"/>
    </row>
    <row r="61" spans="1:18" ht="105.75" customHeight="1" x14ac:dyDescent="0.25">
      <c r="A61" s="90" t="s">
        <v>76</v>
      </c>
      <c r="B61" s="97">
        <v>42</v>
      </c>
      <c r="C61" s="99" t="s">
        <v>28</v>
      </c>
      <c r="D61" s="99" t="s">
        <v>135</v>
      </c>
      <c r="E61" s="105" t="s">
        <v>136</v>
      </c>
      <c r="F61" s="105" t="s">
        <v>11</v>
      </c>
      <c r="G61" s="105" t="s">
        <v>116</v>
      </c>
      <c r="H61" s="107" t="s">
        <v>41</v>
      </c>
      <c r="I61" s="107" t="s">
        <v>34</v>
      </c>
      <c r="J61" s="109" t="str">
        <f t="shared" si="0"/>
        <v>Alto</v>
      </c>
      <c r="K61" s="14" t="s">
        <v>323</v>
      </c>
      <c r="L61" s="20" t="s">
        <v>18</v>
      </c>
      <c r="M61" s="16" t="str">
        <f t="shared" si="1"/>
        <v>Probabilidad</v>
      </c>
      <c r="N61" s="107" t="s">
        <v>37</v>
      </c>
      <c r="O61" s="107" t="s">
        <v>34</v>
      </c>
      <c r="P61" s="109" t="str">
        <f t="shared" si="2"/>
        <v>Moderado</v>
      </c>
      <c r="Q61" s="93" t="s">
        <v>76</v>
      </c>
      <c r="R61" s="95" t="s">
        <v>39</v>
      </c>
    </row>
    <row r="62" spans="1:18" ht="64.5" customHeight="1" x14ac:dyDescent="0.25">
      <c r="A62" s="91"/>
      <c r="B62" s="98"/>
      <c r="C62" s="100"/>
      <c r="D62" s="100"/>
      <c r="E62" s="106"/>
      <c r="F62" s="106"/>
      <c r="G62" s="106"/>
      <c r="H62" s="108"/>
      <c r="I62" s="108"/>
      <c r="J62" s="110"/>
      <c r="K62" s="74" t="s">
        <v>324</v>
      </c>
      <c r="L62" s="20" t="s">
        <v>20</v>
      </c>
      <c r="M62" s="16" t="str">
        <f t="shared" si="1"/>
        <v>Impacto</v>
      </c>
      <c r="N62" s="108"/>
      <c r="O62" s="108"/>
      <c r="P62" s="110"/>
      <c r="Q62" s="94"/>
      <c r="R62" s="96"/>
    </row>
    <row r="63" spans="1:18" ht="83.25" customHeight="1" x14ac:dyDescent="0.25">
      <c r="A63" s="91"/>
      <c r="B63" s="16">
        <v>43</v>
      </c>
      <c r="C63" s="8" t="s">
        <v>28</v>
      </c>
      <c r="D63" s="8" t="s">
        <v>77</v>
      </c>
      <c r="E63" s="7" t="s">
        <v>325</v>
      </c>
      <c r="F63" s="7" t="s">
        <v>11</v>
      </c>
      <c r="G63" s="36" t="s">
        <v>116</v>
      </c>
      <c r="H63" s="2" t="s">
        <v>41</v>
      </c>
      <c r="I63" s="2" t="s">
        <v>34</v>
      </c>
      <c r="J63" s="13" t="str">
        <f t="shared" si="0"/>
        <v>Alto</v>
      </c>
      <c r="K63" s="14" t="s">
        <v>326</v>
      </c>
      <c r="L63" s="20" t="s">
        <v>18</v>
      </c>
      <c r="M63" s="16" t="str">
        <f t="shared" si="1"/>
        <v>Probabilidad</v>
      </c>
      <c r="N63" s="2" t="s">
        <v>37</v>
      </c>
      <c r="O63" s="2" t="s">
        <v>34</v>
      </c>
      <c r="P63" s="13" t="str">
        <f t="shared" si="2"/>
        <v>Moderado</v>
      </c>
      <c r="Q63" s="18" t="s">
        <v>76</v>
      </c>
      <c r="R63" s="5" t="s">
        <v>39</v>
      </c>
    </row>
    <row r="64" spans="1:18" ht="81.75" customHeight="1" x14ac:dyDescent="0.25">
      <c r="A64" s="91"/>
      <c r="B64" s="97">
        <v>44</v>
      </c>
      <c r="C64" s="101" t="s">
        <v>30</v>
      </c>
      <c r="D64" s="101" t="s">
        <v>130</v>
      </c>
      <c r="E64" s="103" t="s">
        <v>182</v>
      </c>
      <c r="F64" s="105" t="s">
        <v>9</v>
      </c>
      <c r="G64" s="105" t="s">
        <v>119</v>
      </c>
      <c r="H64" s="107" t="s">
        <v>50</v>
      </c>
      <c r="I64" s="107" t="s">
        <v>44</v>
      </c>
      <c r="J64" s="109" t="str">
        <f t="shared" si="0"/>
        <v>Alto</v>
      </c>
      <c r="K64" s="14" t="s">
        <v>372</v>
      </c>
      <c r="L64" s="20" t="s">
        <v>18</v>
      </c>
      <c r="M64" s="16" t="str">
        <f t="shared" si="1"/>
        <v>Probabilidad</v>
      </c>
      <c r="N64" s="2" t="s">
        <v>50</v>
      </c>
      <c r="O64" s="2" t="s">
        <v>44</v>
      </c>
      <c r="P64" s="13" t="str">
        <f t="shared" si="2"/>
        <v>Alto</v>
      </c>
      <c r="Q64" s="93" t="s">
        <v>375</v>
      </c>
      <c r="R64" s="95" t="s">
        <v>39</v>
      </c>
    </row>
    <row r="65" spans="1:18" ht="89.25" customHeight="1" x14ac:dyDescent="0.25">
      <c r="A65" s="91"/>
      <c r="B65" s="115"/>
      <c r="C65" s="116"/>
      <c r="D65" s="116"/>
      <c r="E65" s="117"/>
      <c r="F65" s="118"/>
      <c r="G65" s="118"/>
      <c r="H65" s="119"/>
      <c r="I65" s="119"/>
      <c r="J65" s="120"/>
      <c r="K65" s="14" t="s">
        <v>373</v>
      </c>
      <c r="L65" s="20" t="s">
        <v>18</v>
      </c>
      <c r="M65" s="16" t="str">
        <f t="shared" si="1"/>
        <v>Probabilidad</v>
      </c>
      <c r="N65" s="2" t="s">
        <v>50</v>
      </c>
      <c r="O65" s="2" t="s">
        <v>44</v>
      </c>
      <c r="P65" s="13" t="str">
        <f t="shared" si="2"/>
        <v>Alto</v>
      </c>
      <c r="Q65" s="113"/>
      <c r="R65" s="114"/>
    </row>
    <row r="66" spans="1:18" ht="98.25" customHeight="1" x14ac:dyDescent="0.25">
      <c r="A66" s="92"/>
      <c r="B66" s="98"/>
      <c r="C66" s="102"/>
      <c r="D66" s="102"/>
      <c r="E66" s="104"/>
      <c r="F66" s="106"/>
      <c r="G66" s="106"/>
      <c r="H66" s="108"/>
      <c r="I66" s="108"/>
      <c r="J66" s="110"/>
      <c r="K66" s="14" t="s">
        <v>374</v>
      </c>
      <c r="L66" s="20" t="s">
        <v>18</v>
      </c>
      <c r="M66" s="16" t="str">
        <f t="shared" si="1"/>
        <v>Probabilidad</v>
      </c>
      <c r="N66" s="2" t="s">
        <v>50</v>
      </c>
      <c r="O66" s="2" t="s">
        <v>44</v>
      </c>
      <c r="P66" s="13" t="str">
        <f t="shared" si="2"/>
        <v>Alto</v>
      </c>
      <c r="Q66" s="94"/>
      <c r="R66" s="96"/>
    </row>
    <row r="67" spans="1:18" ht="105.75" customHeight="1" x14ac:dyDescent="0.25">
      <c r="A67" s="90" t="s">
        <v>78</v>
      </c>
      <c r="B67" s="16">
        <v>45</v>
      </c>
      <c r="C67" s="8" t="s">
        <v>28</v>
      </c>
      <c r="D67" s="8" t="s">
        <v>137</v>
      </c>
      <c r="E67" s="7" t="s">
        <v>329</v>
      </c>
      <c r="F67" s="7" t="s">
        <v>15</v>
      </c>
      <c r="G67" s="36" t="s">
        <v>116</v>
      </c>
      <c r="H67" s="2" t="s">
        <v>37</v>
      </c>
      <c r="I67" s="2" t="s">
        <v>34</v>
      </c>
      <c r="J67" s="13" t="str">
        <f t="shared" si="0"/>
        <v>Moderado</v>
      </c>
      <c r="K67" s="14" t="s">
        <v>330</v>
      </c>
      <c r="L67" s="20" t="s">
        <v>18</v>
      </c>
      <c r="M67" s="16" t="str">
        <f t="shared" si="1"/>
        <v>Probabilidad</v>
      </c>
      <c r="N67" s="2" t="s">
        <v>37</v>
      </c>
      <c r="O67" s="2" t="s">
        <v>34</v>
      </c>
      <c r="P67" s="13" t="str">
        <f t="shared" si="2"/>
        <v>Moderado</v>
      </c>
      <c r="Q67" s="18" t="s">
        <v>79</v>
      </c>
      <c r="R67" s="5" t="s">
        <v>51</v>
      </c>
    </row>
    <row r="68" spans="1:18" ht="102" customHeight="1" x14ac:dyDescent="0.25">
      <c r="A68" s="91"/>
      <c r="B68" s="16">
        <v>46</v>
      </c>
      <c r="C68" s="8" t="s">
        <v>28</v>
      </c>
      <c r="D68" s="8" t="s">
        <v>138</v>
      </c>
      <c r="E68" s="7" t="s">
        <v>331</v>
      </c>
      <c r="F68" s="7" t="s">
        <v>15</v>
      </c>
      <c r="G68" s="36" t="s">
        <v>116</v>
      </c>
      <c r="H68" s="2" t="s">
        <v>37</v>
      </c>
      <c r="I68" s="2" t="s">
        <v>44</v>
      </c>
      <c r="J68" s="13" t="str">
        <f t="shared" si="0"/>
        <v>Alto</v>
      </c>
      <c r="K68" s="14" t="s">
        <v>332</v>
      </c>
      <c r="L68" s="20" t="s">
        <v>18</v>
      </c>
      <c r="M68" s="16" t="str">
        <f t="shared" si="1"/>
        <v>Probabilidad</v>
      </c>
      <c r="N68" s="2" t="s">
        <v>35</v>
      </c>
      <c r="O68" s="2" t="s">
        <v>44</v>
      </c>
      <c r="P68" s="13" t="str">
        <f t="shared" si="2"/>
        <v>Alto</v>
      </c>
      <c r="Q68" s="18" t="s">
        <v>79</v>
      </c>
      <c r="R68" s="5" t="s">
        <v>39</v>
      </c>
    </row>
    <row r="69" spans="1:18" ht="72.75" customHeight="1" x14ac:dyDescent="0.25">
      <c r="A69" s="91"/>
      <c r="B69" s="97">
        <v>47</v>
      </c>
      <c r="C69" s="99" t="s">
        <v>28</v>
      </c>
      <c r="D69" s="99" t="s">
        <v>139</v>
      </c>
      <c r="E69" s="105" t="s">
        <v>183</v>
      </c>
      <c r="F69" s="105" t="s">
        <v>9</v>
      </c>
      <c r="G69" s="105" t="s">
        <v>119</v>
      </c>
      <c r="H69" s="107" t="s">
        <v>35</v>
      </c>
      <c r="I69" s="107" t="s">
        <v>44</v>
      </c>
      <c r="J69" s="109" t="str">
        <f t="shared" si="0"/>
        <v>Alto</v>
      </c>
      <c r="K69" s="14" t="s">
        <v>370</v>
      </c>
      <c r="L69" s="20" t="s">
        <v>18</v>
      </c>
      <c r="M69" s="16" t="str">
        <f t="shared" si="1"/>
        <v>Probabilidad</v>
      </c>
      <c r="N69" s="2" t="s">
        <v>35</v>
      </c>
      <c r="O69" s="2" t="s">
        <v>44</v>
      </c>
      <c r="P69" s="109" t="str">
        <f t="shared" si="2"/>
        <v>Alto</v>
      </c>
      <c r="Q69" s="93" t="s">
        <v>79</v>
      </c>
      <c r="R69" s="95" t="s">
        <v>39</v>
      </c>
    </row>
    <row r="70" spans="1:18" ht="57" customHeight="1" x14ac:dyDescent="0.25">
      <c r="A70" s="92"/>
      <c r="B70" s="98"/>
      <c r="C70" s="100"/>
      <c r="D70" s="100"/>
      <c r="E70" s="106"/>
      <c r="F70" s="106"/>
      <c r="G70" s="106"/>
      <c r="H70" s="108"/>
      <c r="I70" s="108"/>
      <c r="J70" s="110"/>
      <c r="K70" s="14" t="s">
        <v>371</v>
      </c>
      <c r="L70" s="20" t="s">
        <v>18</v>
      </c>
      <c r="M70" s="16" t="str">
        <f t="shared" si="1"/>
        <v>Probabilidad</v>
      </c>
      <c r="N70" s="2" t="s">
        <v>50</v>
      </c>
      <c r="O70" s="2" t="s">
        <v>44</v>
      </c>
      <c r="P70" s="110"/>
      <c r="Q70" s="94"/>
      <c r="R70" s="96"/>
    </row>
    <row r="71" spans="1:18" ht="111" customHeight="1" x14ac:dyDescent="0.25">
      <c r="A71" s="90" t="s">
        <v>80</v>
      </c>
      <c r="B71" s="16">
        <v>48</v>
      </c>
      <c r="C71" s="8" t="s">
        <v>29</v>
      </c>
      <c r="D71" s="8" t="s">
        <v>140</v>
      </c>
      <c r="E71" s="7" t="s">
        <v>141</v>
      </c>
      <c r="F71" s="7" t="s">
        <v>9</v>
      </c>
      <c r="G71" s="36" t="s">
        <v>116</v>
      </c>
      <c r="H71" s="2" t="s">
        <v>33</v>
      </c>
      <c r="I71" s="2" t="s">
        <v>42</v>
      </c>
      <c r="J71" s="13" t="str">
        <f t="shared" si="0"/>
        <v>Alto</v>
      </c>
      <c r="K71" s="14" t="s">
        <v>327</v>
      </c>
      <c r="L71" s="20" t="s">
        <v>18</v>
      </c>
      <c r="M71" s="16" t="str">
        <f t="shared" si="1"/>
        <v>Probabilidad</v>
      </c>
      <c r="N71" s="2" t="s">
        <v>37</v>
      </c>
      <c r="O71" s="2" t="s">
        <v>42</v>
      </c>
      <c r="P71" s="13" t="str">
        <f t="shared" si="2"/>
        <v>Moderado</v>
      </c>
      <c r="Q71" s="18" t="s">
        <v>81</v>
      </c>
      <c r="R71" s="5" t="s">
        <v>51</v>
      </c>
    </row>
    <row r="72" spans="1:18" ht="133.5" customHeight="1" x14ac:dyDescent="0.25">
      <c r="A72" s="91"/>
      <c r="B72" s="16">
        <v>49</v>
      </c>
      <c r="C72" s="8" t="s">
        <v>29</v>
      </c>
      <c r="D72" s="22" t="s">
        <v>142</v>
      </c>
      <c r="E72" s="7" t="s">
        <v>184</v>
      </c>
      <c r="F72" s="7" t="s">
        <v>9</v>
      </c>
      <c r="G72" s="36" t="s">
        <v>116</v>
      </c>
      <c r="H72" s="2" t="s">
        <v>33</v>
      </c>
      <c r="I72" s="2" t="s">
        <v>42</v>
      </c>
      <c r="J72" s="13" t="str">
        <f t="shared" si="0"/>
        <v>Alto</v>
      </c>
      <c r="K72" s="14" t="s">
        <v>328</v>
      </c>
      <c r="L72" s="20" t="s">
        <v>18</v>
      </c>
      <c r="M72" s="16" t="str">
        <f t="shared" si="1"/>
        <v>Probabilidad</v>
      </c>
      <c r="N72" s="2" t="s">
        <v>37</v>
      </c>
      <c r="O72" s="2" t="s">
        <v>42</v>
      </c>
      <c r="P72" s="13" t="str">
        <f t="shared" si="2"/>
        <v>Moderado</v>
      </c>
      <c r="Q72" s="18" t="s">
        <v>81</v>
      </c>
      <c r="R72" s="5" t="s">
        <v>39</v>
      </c>
    </row>
    <row r="73" spans="1:18" ht="81" customHeight="1" x14ac:dyDescent="0.25">
      <c r="A73" s="92"/>
      <c r="B73" s="16">
        <v>50</v>
      </c>
      <c r="C73" s="8" t="s">
        <v>28</v>
      </c>
      <c r="D73" s="22" t="s">
        <v>143</v>
      </c>
      <c r="E73" s="7" t="s">
        <v>368</v>
      </c>
      <c r="F73" s="7" t="s">
        <v>9</v>
      </c>
      <c r="G73" s="36" t="s">
        <v>119</v>
      </c>
      <c r="H73" s="2" t="s">
        <v>35</v>
      </c>
      <c r="I73" s="2" t="s">
        <v>44</v>
      </c>
      <c r="J73" s="13" t="str">
        <f t="shared" si="0"/>
        <v>Alto</v>
      </c>
      <c r="K73" s="14" t="s">
        <v>369</v>
      </c>
      <c r="L73" s="20" t="s">
        <v>18</v>
      </c>
      <c r="M73" s="16" t="str">
        <f t="shared" si="1"/>
        <v>Probabilidad</v>
      </c>
      <c r="N73" s="2" t="s">
        <v>35</v>
      </c>
      <c r="O73" s="2" t="s">
        <v>44</v>
      </c>
      <c r="P73" s="13" t="str">
        <f t="shared" si="2"/>
        <v>Alto</v>
      </c>
      <c r="Q73" s="18" t="s">
        <v>81</v>
      </c>
      <c r="R73" s="5" t="s">
        <v>39</v>
      </c>
    </row>
    <row r="74" spans="1:18" ht="141.75" customHeight="1" x14ac:dyDescent="0.25">
      <c r="A74" s="90" t="s">
        <v>82</v>
      </c>
      <c r="B74" s="97">
        <v>51</v>
      </c>
      <c r="C74" s="99" t="s">
        <v>29</v>
      </c>
      <c r="D74" s="101" t="s">
        <v>83</v>
      </c>
      <c r="E74" s="103" t="s">
        <v>144</v>
      </c>
      <c r="F74" s="103" t="s">
        <v>9</v>
      </c>
      <c r="G74" s="105" t="s">
        <v>116</v>
      </c>
      <c r="H74" s="107" t="s">
        <v>37</v>
      </c>
      <c r="I74" s="107" t="s">
        <v>42</v>
      </c>
      <c r="J74" s="109" t="str">
        <f t="shared" si="0"/>
        <v>Moderado</v>
      </c>
      <c r="K74" s="14" t="s">
        <v>333</v>
      </c>
      <c r="L74" s="20" t="s">
        <v>18</v>
      </c>
      <c r="M74" s="16" t="str">
        <f t="shared" si="1"/>
        <v>Probabilidad</v>
      </c>
      <c r="N74" s="2" t="s">
        <v>35</v>
      </c>
      <c r="O74" s="2" t="s">
        <v>42</v>
      </c>
      <c r="P74" s="13" t="str">
        <f t="shared" si="2"/>
        <v>Moderado</v>
      </c>
      <c r="Q74" s="93" t="s">
        <v>84</v>
      </c>
      <c r="R74" s="95" t="s">
        <v>39</v>
      </c>
    </row>
    <row r="75" spans="1:18" ht="56.25" customHeight="1" x14ac:dyDescent="0.25">
      <c r="A75" s="92"/>
      <c r="B75" s="98"/>
      <c r="C75" s="100"/>
      <c r="D75" s="102"/>
      <c r="E75" s="104"/>
      <c r="F75" s="104"/>
      <c r="G75" s="106"/>
      <c r="H75" s="108"/>
      <c r="I75" s="108"/>
      <c r="J75" s="110"/>
      <c r="K75" s="14" t="s">
        <v>334</v>
      </c>
      <c r="L75" s="20" t="s">
        <v>18</v>
      </c>
      <c r="M75" s="16" t="str">
        <f t="shared" si="1"/>
        <v>Probabilidad</v>
      </c>
      <c r="N75" s="2" t="s">
        <v>35</v>
      </c>
      <c r="O75" s="2" t="s">
        <v>42</v>
      </c>
      <c r="P75" s="13" t="str">
        <f t="shared" si="2"/>
        <v>Moderado</v>
      </c>
      <c r="Q75" s="94"/>
      <c r="R75" s="96"/>
    </row>
    <row r="76" spans="1:18" ht="78" customHeight="1" x14ac:dyDescent="0.25">
      <c r="A76" s="90" t="s">
        <v>85</v>
      </c>
      <c r="B76" s="97">
        <v>52</v>
      </c>
      <c r="C76" s="121" t="s">
        <v>30</v>
      </c>
      <c r="D76" s="121" t="s">
        <v>86</v>
      </c>
      <c r="E76" s="105" t="s">
        <v>145</v>
      </c>
      <c r="F76" s="105" t="s">
        <v>11</v>
      </c>
      <c r="G76" s="105" t="s">
        <v>116</v>
      </c>
      <c r="H76" s="107" t="s">
        <v>37</v>
      </c>
      <c r="I76" s="107" t="s">
        <v>42</v>
      </c>
      <c r="J76" s="109" t="str">
        <f t="shared" si="0"/>
        <v>Moderado</v>
      </c>
      <c r="K76" s="14" t="s">
        <v>289</v>
      </c>
      <c r="L76" s="20" t="s">
        <v>18</v>
      </c>
      <c r="M76" s="16" t="str">
        <f t="shared" si="1"/>
        <v>Probabilidad</v>
      </c>
      <c r="N76" s="2" t="s">
        <v>35</v>
      </c>
      <c r="O76" s="2" t="s">
        <v>42</v>
      </c>
      <c r="P76" s="109" t="str">
        <f t="shared" si="2"/>
        <v>Moderado</v>
      </c>
      <c r="Q76" s="93" t="s">
        <v>87</v>
      </c>
      <c r="R76" s="95" t="s">
        <v>39</v>
      </c>
    </row>
    <row r="77" spans="1:18" ht="103.5" customHeight="1" x14ac:dyDescent="0.25">
      <c r="A77" s="91"/>
      <c r="B77" s="98"/>
      <c r="C77" s="122"/>
      <c r="D77" s="122"/>
      <c r="E77" s="106"/>
      <c r="F77" s="106"/>
      <c r="G77" s="106"/>
      <c r="H77" s="108"/>
      <c r="I77" s="108"/>
      <c r="J77" s="110"/>
      <c r="K77" s="14" t="s">
        <v>290</v>
      </c>
      <c r="L77" s="20" t="s">
        <v>18</v>
      </c>
      <c r="M77" s="16" t="str">
        <f t="shared" si="1"/>
        <v>Probabilidad</v>
      </c>
      <c r="N77" s="2" t="s">
        <v>50</v>
      </c>
      <c r="O77" s="2" t="s">
        <v>42</v>
      </c>
      <c r="P77" s="110"/>
      <c r="Q77" s="94"/>
      <c r="R77" s="96"/>
    </row>
    <row r="78" spans="1:18" ht="88.5" customHeight="1" x14ac:dyDescent="0.25">
      <c r="A78" s="91"/>
      <c r="B78" s="97">
        <v>53</v>
      </c>
      <c r="C78" s="121" t="s">
        <v>28</v>
      </c>
      <c r="D78" s="121" t="s">
        <v>88</v>
      </c>
      <c r="E78" s="111" t="s">
        <v>291</v>
      </c>
      <c r="F78" s="105" t="s">
        <v>11</v>
      </c>
      <c r="G78" s="105" t="s">
        <v>116</v>
      </c>
      <c r="H78" s="107" t="s">
        <v>37</v>
      </c>
      <c r="I78" s="107" t="s">
        <v>42</v>
      </c>
      <c r="J78" s="109" t="str">
        <f t="shared" si="0"/>
        <v>Moderado</v>
      </c>
      <c r="K78" s="14" t="s">
        <v>292</v>
      </c>
      <c r="L78" s="20" t="s">
        <v>18</v>
      </c>
      <c r="M78" s="16" t="str">
        <f t="shared" si="1"/>
        <v>Probabilidad</v>
      </c>
      <c r="N78" s="107" t="s">
        <v>35</v>
      </c>
      <c r="O78" s="107" t="s">
        <v>42</v>
      </c>
      <c r="P78" s="109" t="str">
        <f t="shared" si="2"/>
        <v>Moderado</v>
      </c>
      <c r="Q78" s="93" t="s">
        <v>87</v>
      </c>
      <c r="R78" s="95" t="s">
        <v>51</v>
      </c>
    </row>
    <row r="79" spans="1:18" ht="84.75" customHeight="1" x14ac:dyDescent="0.25">
      <c r="A79" s="91"/>
      <c r="B79" s="98"/>
      <c r="C79" s="122"/>
      <c r="D79" s="122"/>
      <c r="E79" s="112"/>
      <c r="F79" s="106"/>
      <c r="G79" s="106"/>
      <c r="H79" s="108"/>
      <c r="I79" s="108"/>
      <c r="J79" s="110"/>
      <c r="K79" s="14" t="s">
        <v>293</v>
      </c>
      <c r="L79" s="20" t="s">
        <v>18</v>
      </c>
      <c r="M79" s="16" t="str">
        <f t="shared" si="1"/>
        <v>Probabilidad</v>
      </c>
      <c r="N79" s="108"/>
      <c r="O79" s="108"/>
      <c r="P79" s="110"/>
      <c r="Q79" s="94"/>
      <c r="R79" s="96"/>
    </row>
    <row r="80" spans="1:18" ht="90.75" customHeight="1" x14ac:dyDescent="0.25">
      <c r="A80" s="91"/>
      <c r="B80" s="97">
        <v>54</v>
      </c>
      <c r="C80" s="121" t="s">
        <v>29</v>
      </c>
      <c r="D80" s="163" t="s">
        <v>89</v>
      </c>
      <c r="E80" s="139" t="s">
        <v>294</v>
      </c>
      <c r="F80" s="139" t="s">
        <v>15</v>
      </c>
      <c r="G80" s="139" t="s">
        <v>116</v>
      </c>
      <c r="H80" s="107" t="s">
        <v>37</v>
      </c>
      <c r="I80" s="107" t="s">
        <v>44</v>
      </c>
      <c r="J80" s="109" t="str">
        <f t="shared" si="0"/>
        <v>Alto</v>
      </c>
      <c r="K80" s="14" t="s">
        <v>295</v>
      </c>
      <c r="L80" s="20" t="s">
        <v>18</v>
      </c>
      <c r="M80" s="16" t="str">
        <f t="shared" si="1"/>
        <v>Probabilidad</v>
      </c>
      <c r="N80" s="2" t="s">
        <v>35</v>
      </c>
      <c r="O80" s="2" t="s">
        <v>44</v>
      </c>
      <c r="P80" s="13" t="str">
        <f t="shared" si="2"/>
        <v>Alto</v>
      </c>
      <c r="Q80" s="129" t="s">
        <v>90</v>
      </c>
      <c r="R80" s="128" t="s">
        <v>51</v>
      </c>
    </row>
    <row r="81" spans="1:18" ht="93.75" customHeight="1" x14ac:dyDescent="0.25">
      <c r="A81" s="91"/>
      <c r="B81" s="98"/>
      <c r="C81" s="122"/>
      <c r="D81" s="163"/>
      <c r="E81" s="139"/>
      <c r="F81" s="139"/>
      <c r="G81" s="139"/>
      <c r="H81" s="119"/>
      <c r="I81" s="108"/>
      <c r="J81" s="110"/>
      <c r="K81" s="14" t="s">
        <v>296</v>
      </c>
      <c r="L81" s="20" t="s">
        <v>18</v>
      </c>
      <c r="M81" s="16" t="str">
        <f t="shared" si="1"/>
        <v>Probabilidad</v>
      </c>
      <c r="N81" s="2" t="s">
        <v>35</v>
      </c>
      <c r="O81" s="2" t="s">
        <v>42</v>
      </c>
      <c r="P81" s="13" t="str">
        <f t="shared" si="2"/>
        <v>Moderado</v>
      </c>
      <c r="Q81" s="129"/>
      <c r="R81" s="128"/>
    </row>
    <row r="82" spans="1:18" ht="137.25" customHeight="1" x14ac:dyDescent="0.25">
      <c r="A82" s="91"/>
      <c r="B82" s="97">
        <v>55</v>
      </c>
      <c r="C82" s="123" t="s">
        <v>30</v>
      </c>
      <c r="D82" s="123" t="s">
        <v>146</v>
      </c>
      <c r="E82" s="103" t="s">
        <v>185</v>
      </c>
      <c r="F82" s="105" t="s">
        <v>13</v>
      </c>
      <c r="G82" s="105" t="s">
        <v>119</v>
      </c>
      <c r="H82" s="119" t="s">
        <v>35</v>
      </c>
      <c r="I82" s="107" t="s">
        <v>44</v>
      </c>
      <c r="J82" s="109" t="str">
        <f t="shared" si="0"/>
        <v>Alto</v>
      </c>
      <c r="K82" s="14" t="s">
        <v>365</v>
      </c>
      <c r="L82" s="20" t="s">
        <v>18</v>
      </c>
      <c r="M82" s="16" t="str">
        <f t="shared" si="1"/>
        <v>Probabilidad</v>
      </c>
      <c r="N82" s="2" t="s">
        <v>35</v>
      </c>
      <c r="O82" s="2" t="s">
        <v>44</v>
      </c>
      <c r="P82" s="13" t="str">
        <f t="shared" si="2"/>
        <v>Alto</v>
      </c>
      <c r="Q82" s="93" t="s">
        <v>87</v>
      </c>
      <c r="R82" s="95" t="s">
        <v>39</v>
      </c>
    </row>
    <row r="83" spans="1:18" ht="82.5" customHeight="1" x14ac:dyDescent="0.25">
      <c r="A83" s="91"/>
      <c r="B83" s="115"/>
      <c r="C83" s="124"/>
      <c r="D83" s="124"/>
      <c r="E83" s="117"/>
      <c r="F83" s="118"/>
      <c r="G83" s="118"/>
      <c r="H83" s="119"/>
      <c r="I83" s="119"/>
      <c r="J83" s="120"/>
      <c r="K83" s="14" t="s">
        <v>366</v>
      </c>
      <c r="L83" s="20" t="s">
        <v>18</v>
      </c>
      <c r="M83" s="16" t="str">
        <f t="shared" si="1"/>
        <v>Probabilidad</v>
      </c>
      <c r="N83" s="2" t="s">
        <v>50</v>
      </c>
      <c r="O83" s="2" t="s">
        <v>44</v>
      </c>
      <c r="P83" s="13" t="str">
        <f t="shared" si="2"/>
        <v>Alto</v>
      </c>
      <c r="Q83" s="113"/>
      <c r="R83" s="114"/>
    </row>
    <row r="84" spans="1:18" ht="82.5" customHeight="1" x14ac:dyDescent="0.25">
      <c r="A84" s="92"/>
      <c r="B84" s="98"/>
      <c r="C84" s="125"/>
      <c r="D84" s="125"/>
      <c r="E84" s="104"/>
      <c r="F84" s="106"/>
      <c r="G84" s="106"/>
      <c r="H84" s="108"/>
      <c r="I84" s="108"/>
      <c r="J84" s="110"/>
      <c r="K84" s="14" t="s">
        <v>367</v>
      </c>
      <c r="L84" s="20" t="s">
        <v>18</v>
      </c>
      <c r="M84" s="16" t="str">
        <f t="shared" si="1"/>
        <v>Probabilidad</v>
      </c>
      <c r="N84" s="2" t="s">
        <v>50</v>
      </c>
      <c r="O84" s="2" t="s">
        <v>44</v>
      </c>
      <c r="P84" s="13" t="str">
        <f t="shared" si="2"/>
        <v>Alto</v>
      </c>
      <c r="Q84" s="94"/>
      <c r="R84" s="96"/>
    </row>
    <row r="85" spans="1:18" ht="111.75" customHeight="1" x14ac:dyDescent="0.25">
      <c r="A85" s="90" t="s">
        <v>91</v>
      </c>
      <c r="B85" s="16">
        <v>56</v>
      </c>
      <c r="C85" s="11" t="s">
        <v>28</v>
      </c>
      <c r="D85" s="11" t="s">
        <v>192</v>
      </c>
      <c r="E85" s="7" t="s">
        <v>93</v>
      </c>
      <c r="F85" s="24" t="s">
        <v>9</v>
      </c>
      <c r="G85" s="24" t="s">
        <v>116</v>
      </c>
      <c r="H85" s="2" t="s">
        <v>37</v>
      </c>
      <c r="I85" s="2" t="s">
        <v>34</v>
      </c>
      <c r="J85" s="13" t="str">
        <f t="shared" si="0"/>
        <v>Moderado</v>
      </c>
      <c r="K85" s="14" t="s">
        <v>193</v>
      </c>
      <c r="L85" s="20" t="s">
        <v>18</v>
      </c>
      <c r="M85" s="16" t="str">
        <f t="shared" si="1"/>
        <v>Probabilidad</v>
      </c>
      <c r="N85" s="2" t="s">
        <v>35</v>
      </c>
      <c r="O85" s="2" t="s">
        <v>42</v>
      </c>
      <c r="P85" s="13" t="str">
        <f t="shared" si="2"/>
        <v>Moderado</v>
      </c>
      <c r="Q85" s="18" t="s">
        <v>92</v>
      </c>
      <c r="R85" s="5" t="s">
        <v>51</v>
      </c>
    </row>
    <row r="86" spans="1:18" ht="114.75" customHeight="1" x14ac:dyDescent="0.25">
      <c r="A86" s="91"/>
      <c r="B86" s="16">
        <v>57</v>
      </c>
      <c r="C86" s="11" t="s">
        <v>29</v>
      </c>
      <c r="D86" s="11" t="s">
        <v>94</v>
      </c>
      <c r="E86" s="7" t="s">
        <v>95</v>
      </c>
      <c r="F86" s="24" t="s">
        <v>9</v>
      </c>
      <c r="G86" s="24" t="s">
        <v>116</v>
      </c>
      <c r="H86" s="2" t="s">
        <v>35</v>
      </c>
      <c r="I86" s="2" t="s">
        <v>36</v>
      </c>
      <c r="J86" s="13" t="str">
        <f t="shared" si="0"/>
        <v>Bajo</v>
      </c>
      <c r="K86" s="14" t="s">
        <v>147</v>
      </c>
      <c r="L86" s="20" t="s">
        <v>18</v>
      </c>
      <c r="M86" s="16" t="str">
        <f t="shared" si="1"/>
        <v>Probabilidad</v>
      </c>
      <c r="N86" s="2" t="s">
        <v>35</v>
      </c>
      <c r="O86" s="2" t="s">
        <v>36</v>
      </c>
      <c r="P86" s="13" t="str">
        <f t="shared" si="2"/>
        <v>Bajo</v>
      </c>
      <c r="Q86" s="18" t="s">
        <v>92</v>
      </c>
      <c r="R86" s="5" t="s">
        <v>51</v>
      </c>
    </row>
    <row r="87" spans="1:18" ht="136.5" customHeight="1" x14ac:dyDescent="0.25">
      <c r="A87" s="91"/>
      <c r="B87" s="16">
        <v>58</v>
      </c>
      <c r="C87" s="11" t="s">
        <v>29</v>
      </c>
      <c r="D87" s="11" t="s">
        <v>194</v>
      </c>
      <c r="E87" s="7" t="s">
        <v>195</v>
      </c>
      <c r="F87" s="24" t="s">
        <v>9</v>
      </c>
      <c r="G87" s="24" t="s">
        <v>116</v>
      </c>
      <c r="H87" s="2" t="s">
        <v>37</v>
      </c>
      <c r="I87" s="2" t="s">
        <v>42</v>
      </c>
      <c r="J87" s="13" t="str">
        <f t="shared" si="0"/>
        <v>Moderado</v>
      </c>
      <c r="K87" s="14" t="s">
        <v>196</v>
      </c>
      <c r="L87" s="20" t="s">
        <v>18</v>
      </c>
      <c r="M87" s="16" t="str">
        <f t="shared" si="1"/>
        <v>Probabilidad</v>
      </c>
      <c r="N87" s="2" t="s">
        <v>35</v>
      </c>
      <c r="O87" s="2" t="s">
        <v>36</v>
      </c>
      <c r="P87" s="13" t="str">
        <f t="shared" si="2"/>
        <v>Bajo</v>
      </c>
      <c r="Q87" s="18" t="s">
        <v>92</v>
      </c>
      <c r="R87" s="5" t="s">
        <v>51</v>
      </c>
    </row>
    <row r="88" spans="1:18" ht="250.5" customHeight="1" x14ac:dyDescent="0.25">
      <c r="A88" s="91"/>
      <c r="B88" s="16">
        <v>59</v>
      </c>
      <c r="C88" s="11" t="s">
        <v>30</v>
      </c>
      <c r="D88" s="11" t="s">
        <v>148</v>
      </c>
      <c r="E88" s="7" t="s">
        <v>360</v>
      </c>
      <c r="F88" s="24" t="s">
        <v>13</v>
      </c>
      <c r="G88" s="24" t="s">
        <v>119</v>
      </c>
      <c r="H88" s="2" t="s">
        <v>37</v>
      </c>
      <c r="I88" s="2" t="s">
        <v>54</v>
      </c>
      <c r="J88" s="13" t="str">
        <f t="shared" si="0"/>
        <v>Extremo</v>
      </c>
      <c r="K88" s="14" t="s">
        <v>149</v>
      </c>
      <c r="L88" s="20" t="s">
        <v>18</v>
      </c>
      <c r="M88" s="16" t="str">
        <f t="shared" si="1"/>
        <v>Probabilidad</v>
      </c>
      <c r="N88" s="2" t="s">
        <v>35</v>
      </c>
      <c r="O88" s="2" t="s">
        <v>54</v>
      </c>
      <c r="P88" s="13" t="str">
        <f t="shared" si="2"/>
        <v>Extremo</v>
      </c>
      <c r="Q88" s="18" t="s">
        <v>92</v>
      </c>
      <c r="R88" s="5" t="s">
        <v>51</v>
      </c>
    </row>
    <row r="89" spans="1:18" ht="78.75" customHeight="1" x14ac:dyDescent="0.25">
      <c r="A89" s="91"/>
      <c r="B89" s="97">
        <v>60</v>
      </c>
      <c r="C89" s="121" t="s">
        <v>28</v>
      </c>
      <c r="D89" s="121" t="s">
        <v>361</v>
      </c>
      <c r="E89" s="105" t="s">
        <v>362</v>
      </c>
      <c r="F89" s="105" t="s">
        <v>15</v>
      </c>
      <c r="G89" s="105" t="s">
        <v>119</v>
      </c>
      <c r="H89" s="107" t="s">
        <v>35</v>
      </c>
      <c r="I89" s="107" t="s">
        <v>44</v>
      </c>
      <c r="J89" s="109" t="str">
        <f t="shared" si="0"/>
        <v>Alto</v>
      </c>
      <c r="K89" s="14" t="s">
        <v>363</v>
      </c>
      <c r="L89" s="20" t="s">
        <v>18</v>
      </c>
      <c r="M89" s="16" t="str">
        <f t="shared" si="1"/>
        <v>Probabilidad</v>
      </c>
      <c r="N89" s="2" t="s">
        <v>35</v>
      </c>
      <c r="O89" s="2" t="s">
        <v>44</v>
      </c>
      <c r="P89" s="13" t="str">
        <f t="shared" si="2"/>
        <v>Alto</v>
      </c>
      <c r="Q89" s="93" t="s">
        <v>92</v>
      </c>
      <c r="R89" s="95" t="s">
        <v>39</v>
      </c>
    </row>
    <row r="90" spans="1:18" ht="64.5" customHeight="1" x14ac:dyDescent="0.25">
      <c r="A90" s="92"/>
      <c r="B90" s="98"/>
      <c r="C90" s="122"/>
      <c r="D90" s="122"/>
      <c r="E90" s="106"/>
      <c r="F90" s="106"/>
      <c r="G90" s="106"/>
      <c r="H90" s="108"/>
      <c r="I90" s="108"/>
      <c r="J90" s="110"/>
      <c r="K90" s="14" t="s">
        <v>364</v>
      </c>
      <c r="L90" s="20" t="s">
        <v>18</v>
      </c>
      <c r="M90" s="16" t="str">
        <f t="shared" si="1"/>
        <v>Probabilidad</v>
      </c>
      <c r="N90" s="2" t="s">
        <v>50</v>
      </c>
      <c r="O90" s="2" t="s">
        <v>44</v>
      </c>
      <c r="P90" s="13" t="str">
        <f t="shared" si="2"/>
        <v>Alto</v>
      </c>
      <c r="Q90" s="94"/>
      <c r="R90" s="96"/>
    </row>
    <row r="91" spans="1:18" ht="106.5" customHeight="1" x14ac:dyDescent="0.25">
      <c r="A91" s="90" t="s">
        <v>96</v>
      </c>
      <c r="B91" s="16">
        <v>61</v>
      </c>
      <c r="C91" s="11" t="s">
        <v>29</v>
      </c>
      <c r="D91" s="11" t="s">
        <v>97</v>
      </c>
      <c r="E91" s="7" t="s">
        <v>150</v>
      </c>
      <c r="F91" s="24" t="s">
        <v>9</v>
      </c>
      <c r="G91" s="24" t="s">
        <v>116</v>
      </c>
      <c r="H91" s="2" t="s">
        <v>37</v>
      </c>
      <c r="I91" s="2" t="s">
        <v>42</v>
      </c>
      <c r="J91" s="13" t="str">
        <f t="shared" si="0"/>
        <v>Moderado</v>
      </c>
      <c r="K91" s="14" t="s">
        <v>151</v>
      </c>
      <c r="L91" s="20" t="s">
        <v>18</v>
      </c>
      <c r="M91" s="16" t="str">
        <f t="shared" si="1"/>
        <v>Probabilidad</v>
      </c>
      <c r="N91" s="2" t="s">
        <v>35</v>
      </c>
      <c r="O91" s="2" t="s">
        <v>42</v>
      </c>
      <c r="P91" s="13" t="str">
        <f t="shared" si="2"/>
        <v>Moderado</v>
      </c>
      <c r="Q91" s="18" t="s">
        <v>98</v>
      </c>
      <c r="R91" s="5" t="s">
        <v>51</v>
      </c>
    </row>
    <row r="92" spans="1:18" ht="106.5" customHeight="1" x14ac:dyDescent="0.25">
      <c r="A92" s="92"/>
      <c r="B92" s="16">
        <v>6</v>
      </c>
      <c r="C92" s="11" t="s">
        <v>29</v>
      </c>
      <c r="D92" s="11" t="s">
        <v>197</v>
      </c>
      <c r="E92" s="7" t="s">
        <v>198</v>
      </c>
      <c r="F92" s="24" t="s">
        <v>9</v>
      </c>
      <c r="G92" s="24" t="s">
        <v>116</v>
      </c>
      <c r="H92" s="2" t="s">
        <v>37</v>
      </c>
      <c r="I92" s="2" t="s">
        <v>42</v>
      </c>
      <c r="J92" s="13" t="str">
        <f t="shared" si="0"/>
        <v>Moderado</v>
      </c>
      <c r="K92" s="14" t="s">
        <v>199</v>
      </c>
      <c r="L92" s="20" t="s">
        <v>18</v>
      </c>
      <c r="M92" s="16" t="str">
        <f t="shared" si="1"/>
        <v>Probabilidad</v>
      </c>
      <c r="N92" s="2" t="s">
        <v>35</v>
      </c>
      <c r="O92" s="2" t="s">
        <v>42</v>
      </c>
      <c r="P92" s="13" t="str">
        <f t="shared" si="2"/>
        <v>Moderado</v>
      </c>
      <c r="Q92" s="18" t="s">
        <v>98</v>
      </c>
      <c r="R92" s="5" t="s">
        <v>51</v>
      </c>
    </row>
    <row r="93" spans="1:18" ht="89.25" customHeight="1" x14ac:dyDescent="0.25">
      <c r="A93" s="90" t="s">
        <v>99</v>
      </c>
      <c r="B93" s="16">
        <v>63</v>
      </c>
      <c r="C93" s="11" t="s">
        <v>30</v>
      </c>
      <c r="D93" s="11" t="s">
        <v>152</v>
      </c>
      <c r="E93" s="7" t="s">
        <v>100</v>
      </c>
      <c r="F93" s="7" t="s">
        <v>15</v>
      </c>
      <c r="G93" s="36" t="s">
        <v>116</v>
      </c>
      <c r="H93" s="2" t="s">
        <v>33</v>
      </c>
      <c r="I93" s="2" t="s">
        <v>54</v>
      </c>
      <c r="J93" s="13" t="str">
        <f t="shared" si="0"/>
        <v>Extremo</v>
      </c>
      <c r="K93" s="14" t="s">
        <v>153</v>
      </c>
      <c r="L93" s="20" t="s">
        <v>18</v>
      </c>
      <c r="M93" s="16" t="str">
        <f t="shared" si="1"/>
        <v>Probabilidad</v>
      </c>
      <c r="N93" s="2" t="s">
        <v>37</v>
      </c>
      <c r="O93" s="2" t="s">
        <v>54</v>
      </c>
      <c r="P93" s="13" t="str">
        <f t="shared" si="2"/>
        <v>Extremo</v>
      </c>
      <c r="Q93" s="18" t="s">
        <v>154</v>
      </c>
      <c r="R93" s="5" t="s">
        <v>51</v>
      </c>
    </row>
    <row r="94" spans="1:18" ht="89.25" customHeight="1" x14ac:dyDescent="0.25">
      <c r="A94" s="91"/>
      <c r="B94" s="16">
        <v>64</v>
      </c>
      <c r="C94" s="11" t="s">
        <v>30</v>
      </c>
      <c r="D94" s="11" t="s">
        <v>245</v>
      </c>
      <c r="E94" s="7" t="s">
        <v>246</v>
      </c>
      <c r="F94" s="7" t="s">
        <v>9</v>
      </c>
      <c r="G94" s="36" t="s">
        <v>116</v>
      </c>
      <c r="H94" s="2" t="s">
        <v>37</v>
      </c>
      <c r="I94" s="2" t="s">
        <v>44</v>
      </c>
      <c r="J94" s="13" t="str">
        <f t="shared" si="0"/>
        <v>Alto</v>
      </c>
      <c r="K94" s="14" t="s">
        <v>247</v>
      </c>
      <c r="L94" s="20" t="s">
        <v>18</v>
      </c>
      <c r="M94" s="16" t="str">
        <f t="shared" si="1"/>
        <v>Probabilidad</v>
      </c>
      <c r="N94" s="2" t="s">
        <v>35</v>
      </c>
      <c r="O94" s="2" t="s">
        <v>44</v>
      </c>
      <c r="P94" s="13" t="str">
        <f t="shared" si="2"/>
        <v>Alto</v>
      </c>
      <c r="Q94" s="18" t="s">
        <v>154</v>
      </c>
      <c r="R94" s="5" t="s">
        <v>51</v>
      </c>
    </row>
    <row r="95" spans="1:18" ht="89.25" customHeight="1" x14ac:dyDescent="0.25">
      <c r="A95" s="91"/>
      <c r="B95" s="16">
        <v>65</v>
      </c>
      <c r="C95" s="11" t="s">
        <v>30</v>
      </c>
      <c r="D95" s="11" t="s">
        <v>248</v>
      </c>
      <c r="E95" s="7" t="s">
        <v>249</v>
      </c>
      <c r="F95" s="7" t="s">
        <v>9</v>
      </c>
      <c r="G95" s="36" t="s">
        <v>116</v>
      </c>
      <c r="H95" s="2" t="s">
        <v>33</v>
      </c>
      <c r="I95" s="2" t="s">
        <v>44</v>
      </c>
      <c r="J95" s="13" t="str">
        <f t="shared" si="0"/>
        <v>Alto</v>
      </c>
      <c r="K95" s="14" t="s">
        <v>250</v>
      </c>
      <c r="L95" s="20" t="s">
        <v>18</v>
      </c>
      <c r="M95" s="16" t="str">
        <f t="shared" si="1"/>
        <v>Probabilidad</v>
      </c>
      <c r="N95" s="2" t="s">
        <v>37</v>
      </c>
      <c r="O95" s="2" t="s">
        <v>44</v>
      </c>
      <c r="P95" s="13" t="str">
        <f t="shared" si="2"/>
        <v>Alto</v>
      </c>
      <c r="Q95" s="18" t="s">
        <v>154</v>
      </c>
      <c r="R95" s="5" t="s">
        <v>51</v>
      </c>
    </row>
    <row r="96" spans="1:18" ht="89.25" customHeight="1" x14ac:dyDescent="0.25">
      <c r="A96" s="91"/>
      <c r="B96" s="16">
        <v>66</v>
      </c>
      <c r="C96" s="11" t="s">
        <v>29</v>
      </c>
      <c r="D96" s="11" t="s">
        <v>251</v>
      </c>
      <c r="E96" s="7" t="s">
        <v>252</v>
      </c>
      <c r="F96" s="7" t="s">
        <v>9</v>
      </c>
      <c r="G96" s="36" t="s">
        <v>116</v>
      </c>
      <c r="H96" s="2" t="s">
        <v>33</v>
      </c>
      <c r="I96" s="2" t="s">
        <v>34</v>
      </c>
      <c r="J96" s="13" t="str">
        <f t="shared" si="0"/>
        <v>Moderado</v>
      </c>
      <c r="K96" s="14" t="s">
        <v>253</v>
      </c>
      <c r="L96" s="20" t="s">
        <v>18</v>
      </c>
      <c r="M96" s="16" t="str">
        <f t="shared" si="1"/>
        <v>Probabilidad</v>
      </c>
      <c r="N96" s="2" t="s">
        <v>37</v>
      </c>
      <c r="O96" s="2" t="s">
        <v>34</v>
      </c>
      <c r="P96" s="13" t="str">
        <f t="shared" si="2"/>
        <v>Moderado</v>
      </c>
      <c r="Q96" s="18" t="s">
        <v>154</v>
      </c>
      <c r="R96" s="5" t="s">
        <v>51</v>
      </c>
    </row>
    <row r="97" spans="1:18" ht="71.25" customHeight="1" x14ac:dyDescent="0.25">
      <c r="A97" s="91"/>
      <c r="B97" s="97">
        <v>67</v>
      </c>
      <c r="C97" s="121" t="s">
        <v>30</v>
      </c>
      <c r="D97" s="123" t="s">
        <v>155</v>
      </c>
      <c r="E97" s="103" t="s">
        <v>356</v>
      </c>
      <c r="F97" s="105" t="s">
        <v>12</v>
      </c>
      <c r="G97" s="105" t="s">
        <v>119</v>
      </c>
      <c r="H97" s="107" t="s">
        <v>37</v>
      </c>
      <c r="I97" s="107" t="s">
        <v>54</v>
      </c>
      <c r="J97" s="109" t="str">
        <f t="shared" si="0"/>
        <v>Extremo</v>
      </c>
      <c r="K97" s="14" t="s">
        <v>357</v>
      </c>
      <c r="L97" s="20" t="s">
        <v>18</v>
      </c>
      <c r="M97" s="16" t="s">
        <v>156</v>
      </c>
      <c r="N97" s="2" t="s">
        <v>35</v>
      </c>
      <c r="O97" s="2" t="s">
        <v>54</v>
      </c>
      <c r="P97" s="13" t="str">
        <f t="shared" si="2"/>
        <v>Extremo</v>
      </c>
      <c r="Q97" s="93" t="s">
        <v>154</v>
      </c>
      <c r="R97" s="95" t="s">
        <v>51</v>
      </c>
    </row>
    <row r="98" spans="1:18" ht="62.25" customHeight="1" x14ac:dyDescent="0.25">
      <c r="A98" s="91"/>
      <c r="B98" s="98"/>
      <c r="C98" s="122"/>
      <c r="D98" s="125"/>
      <c r="E98" s="104"/>
      <c r="F98" s="106"/>
      <c r="G98" s="106"/>
      <c r="H98" s="108"/>
      <c r="I98" s="108"/>
      <c r="J98" s="110"/>
      <c r="K98" s="14" t="s">
        <v>358</v>
      </c>
      <c r="L98" s="20" t="s">
        <v>18</v>
      </c>
      <c r="M98" s="16" t="s">
        <v>156</v>
      </c>
      <c r="N98" s="2" t="s">
        <v>35</v>
      </c>
      <c r="O98" s="2" t="s">
        <v>54</v>
      </c>
      <c r="P98" s="13" t="str">
        <f t="shared" si="2"/>
        <v>Extremo</v>
      </c>
      <c r="Q98" s="94"/>
      <c r="R98" s="96"/>
    </row>
    <row r="99" spans="1:18" ht="111" customHeight="1" x14ac:dyDescent="0.25">
      <c r="A99" s="92"/>
      <c r="B99" s="16">
        <v>68</v>
      </c>
      <c r="C99" s="11" t="s">
        <v>30</v>
      </c>
      <c r="D99" s="11" t="s">
        <v>157</v>
      </c>
      <c r="E99" s="7" t="s">
        <v>359</v>
      </c>
      <c r="F99" s="7" t="s">
        <v>9</v>
      </c>
      <c r="G99" s="36" t="s">
        <v>119</v>
      </c>
      <c r="H99" s="2" t="s">
        <v>37</v>
      </c>
      <c r="I99" s="2" t="s">
        <v>54</v>
      </c>
      <c r="J99" s="13" t="str">
        <f t="shared" si="0"/>
        <v>Extremo</v>
      </c>
      <c r="K99" s="14" t="s">
        <v>158</v>
      </c>
      <c r="L99" s="20" t="s">
        <v>18</v>
      </c>
      <c r="M99" s="16" t="s">
        <v>156</v>
      </c>
      <c r="N99" s="2" t="s">
        <v>35</v>
      </c>
      <c r="O99" s="2" t="s">
        <v>54</v>
      </c>
      <c r="P99" s="13" t="str">
        <f t="shared" si="2"/>
        <v>Extremo</v>
      </c>
      <c r="Q99" s="18" t="s">
        <v>154</v>
      </c>
      <c r="R99" s="5" t="s">
        <v>51</v>
      </c>
    </row>
    <row r="100" spans="1:18" ht="114" customHeight="1" x14ac:dyDescent="0.25">
      <c r="A100" s="72" t="s">
        <v>161</v>
      </c>
      <c r="B100" s="52">
        <v>69</v>
      </c>
      <c r="C100" s="73" t="s">
        <v>30</v>
      </c>
      <c r="D100" s="73" t="s">
        <v>162</v>
      </c>
      <c r="E100" s="24" t="s">
        <v>355</v>
      </c>
      <c r="F100" s="24" t="s">
        <v>13</v>
      </c>
      <c r="G100" s="24" t="s">
        <v>119</v>
      </c>
      <c r="H100" s="53" t="s">
        <v>35</v>
      </c>
      <c r="I100" s="53" t="s">
        <v>54</v>
      </c>
      <c r="J100" s="51" t="str">
        <f t="shared" si="0"/>
        <v>Extremo</v>
      </c>
      <c r="K100" s="14" t="s">
        <v>354</v>
      </c>
      <c r="L100" s="20" t="s">
        <v>18</v>
      </c>
      <c r="M100" s="16" t="str">
        <f t="shared" si="1"/>
        <v>Probabilidad</v>
      </c>
      <c r="N100" s="2" t="s">
        <v>35</v>
      </c>
      <c r="O100" s="2" t="s">
        <v>54</v>
      </c>
      <c r="P100" s="51" t="str">
        <f t="shared" si="2"/>
        <v>Extremo</v>
      </c>
      <c r="Q100" s="56" t="s">
        <v>163</v>
      </c>
      <c r="R100" s="28" t="s">
        <v>51</v>
      </c>
    </row>
    <row r="101" spans="1:18" ht="108.75" customHeight="1" x14ac:dyDescent="0.25">
      <c r="A101" s="80" t="s">
        <v>204</v>
      </c>
      <c r="B101" s="16">
        <v>70</v>
      </c>
      <c r="C101" s="8" t="s">
        <v>29</v>
      </c>
      <c r="D101" s="8" t="s">
        <v>205</v>
      </c>
      <c r="E101" s="7" t="s">
        <v>206</v>
      </c>
      <c r="F101" s="7" t="s">
        <v>15</v>
      </c>
      <c r="G101" s="36" t="s">
        <v>116</v>
      </c>
      <c r="H101" s="2" t="s">
        <v>33</v>
      </c>
      <c r="I101" s="2" t="s">
        <v>42</v>
      </c>
      <c r="J101" s="13" t="str">
        <f t="shared" si="0"/>
        <v>Alto</v>
      </c>
      <c r="K101" s="14" t="s">
        <v>207</v>
      </c>
      <c r="L101" s="20" t="s">
        <v>18</v>
      </c>
      <c r="M101" s="16" t="str">
        <f t="shared" si="1"/>
        <v>Probabilidad</v>
      </c>
      <c r="N101" s="2" t="s">
        <v>37</v>
      </c>
      <c r="O101" s="2" t="s">
        <v>42</v>
      </c>
      <c r="P101" s="13" t="str">
        <f t="shared" si="2"/>
        <v>Moderado</v>
      </c>
      <c r="Q101" s="18" t="s">
        <v>204</v>
      </c>
      <c r="R101" s="5" t="s">
        <v>51</v>
      </c>
    </row>
    <row r="102" spans="1:18" ht="72.75" customHeight="1" x14ac:dyDescent="0.25">
      <c r="A102" s="165" t="s">
        <v>208</v>
      </c>
      <c r="B102" s="16">
        <v>71</v>
      </c>
      <c r="C102" s="8" t="s">
        <v>29</v>
      </c>
      <c r="D102" s="8" t="s">
        <v>209</v>
      </c>
      <c r="E102" s="7" t="s">
        <v>210</v>
      </c>
      <c r="F102" s="7" t="s">
        <v>9</v>
      </c>
      <c r="G102" s="36" t="s">
        <v>116</v>
      </c>
      <c r="H102" s="2" t="s">
        <v>37</v>
      </c>
      <c r="I102" s="2" t="s">
        <v>42</v>
      </c>
      <c r="J102" s="13" t="str">
        <f t="shared" si="0"/>
        <v>Moderado</v>
      </c>
      <c r="K102" s="14" t="s">
        <v>211</v>
      </c>
      <c r="L102" s="20" t="s">
        <v>18</v>
      </c>
      <c r="M102" s="16" t="str">
        <f t="shared" si="1"/>
        <v>Probabilidad</v>
      </c>
      <c r="N102" s="2" t="s">
        <v>35</v>
      </c>
      <c r="O102" s="2" t="s">
        <v>42</v>
      </c>
      <c r="P102" s="13" t="str">
        <f t="shared" si="2"/>
        <v>Moderado</v>
      </c>
      <c r="Q102" s="18" t="s">
        <v>208</v>
      </c>
      <c r="R102" s="5" t="s">
        <v>51</v>
      </c>
    </row>
    <row r="103" spans="1:18" ht="72.75" customHeight="1" x14ac:dyDescent="0.25">
      <c r="A103" s="165"/>
      <c r="B103" s="97">
        <v>72</v>
      </c>
      <c r="C103" s="99" t="s">
        <v>29</v>
      </c>
      <c r="D103" s="101" t="s">
        <v>212</v>
      </c>
      <c r="E103" s="103" t="s">
        <v>213</v>
      </c>
      <c r="F103" s="103" t="s">
        <v>9</v>
      </c>
      <c r="G103" s="105" t="s">
        <v>116</v>
      </c>
      <c r="H103" s="107" t="s">
        <v>37</v>
      </c>
      <c r="I103" s="107" t="s">
        <v>42</v>
      </c>
      <c r="J103" s="109" t="str">
        <f t="shared" si="0"/>
        <v>Moderado</v>
      </c>
      <c r="K103" s="14" t="s">
        <v>214</v>
      </c>
      <c r="L103" s="20" t="s">
        <v>18</v>
      </c>
      <c r="M103" s="16" t="str">
        <f t="shared" si="1"/>
        <v>Probabilidad</v>
      </c>
      <c r="N103" s="2" t="s">
        <v>35</v>
      </c>
      <c r="O103" s="2" t="s">
        <v>42</v>
      </c>
      <c r="P103" s="136" t="str">
        <f t="shared" si="2"/>
        <v>Moderado</v>
      </c>
      <c r="Q103" s="129" t="s">
        <v>208</v>
      </c>
      <c r="R103" s="128" t="s">
        <v>39</v>
      </c>
    </row>
    <row r="104" spans="1:18" ht="72.75" customHeight="1" x14ac:dyDescent="0.25">
      <c r="A104" s="165"/>
      <c r="B104" s="98"/>
      <c r="C104" s="100"/>
      <c r="D104" s="102"/>
      <c r="E104" s="104"/>
      <c r="F104" s="104"/>
      <c r="G104" s="106"/>
      <c r="H104" s="108"/>
      <c r="I104" s="108"/>
      <c r="J104" s="110"/>
      <c r="K104" s="14" t="s">
        <v>215</v>
      </c>
      <c r="L104" s="20" t="s">
        <v>18</v>
      </c>
      <c r="M104" s="16" t="str">
        <f t="shared" si="1"/>
        <v>Probabilidad</v>
      </c>
      <c r="N104" s="2" t="s">
        <v>35</v>
      </c>
      <c r="O104" s="2" t="s">
        <v>42</v>
      </c>
      <c r="P104" s="136"/>
      <c r="Q104" s="129"/>
      <c r="R104" s="128"/>
    </row>
    <row r="105" spans="1:18" ht="72.75" customHeight="1" x14ac:dyDescent="0.25">
      <c r="A105" s="90" t="s">
        <v>216</v>
      </c>
      <c r="B105" s="16">
        <v>73</v>
      </c>
      <c r="C105" s="8" t="s">
        <v>29</v>
      </c>
      <c r="D105" s="8" t="s">
        <v>209</v>
      </c>
      <c r="E105" s="7" t="s">
        <v>217</v>
      </c>
      <c r="F105" s="7" t="s">
        <v>9</v>
      </c>
      <c r="G105" s="36" t="s">
        <v>116</v>
      </c>
      <c r="H105" s="2" t="s">
        <v>37</v>
      </c>
      <c r="I105" s="2" t="s">
        <v>42</v>
      </c>
      <c r="J105" s="13" t="str">
        <f t="shared" si="0"/>
        <v>Moderado</v>
      </c>
      <c r="K105" s="14" t="s">
        <v>218</v>
      </c>
      <c r="L105" s="63" t="s">
        <v>18</v>
      </c>
      <c r="M105" s="52" t="str">
        <f t="shared" si="1"/>
        <v>Probabilidad</v>
      </c>
      <c r="N105" s="61" t="s">
        <v>35</v>
      </c>
      <c r="O105" s="61" t="s">
        <v>42</v>
      </c>
      <c r="P105" s="51" t="str">
        <f t="shared" si="2"/>
        <v>Moderado</v>
      </c>
      <c r="Q105" s="65" t="s">
        <v>219</v>
      </c>
      <c r="R105" s="5" t="s">
        <v>51</v>
      </c>
    </row>
    <row r="106" spans="1:18" ht="72.75" customHeight="1" x14ac:dyDescent="0.25">
      <c r="A106" s="91"/>
      <c r="B106" s="97">
        <v>74</v>
      </c>
      <c r="C106" s="127" t="s">
        <v>29</v>
      </c>
      <c r="D106" s="127" t="s">
        <v>212</v>
      </c>
      <c r="E106" s="164" t="s">
        <v>220</v>
      </c>
      <c r="F106" s="135" t="s">
        <v>9</v>
      </c>
      <c r="G106" s="135" t="s">
        <v>116</v>
      </c>
      <c r="H106" s="126" t="s">
        <v>37</v>
      </c>
      <c r="I106" s="126" t="s">
        <v>44</v>
      </c>
      <c r="J106" s="136" t="str">
        <f t="shared" si="0"/>
        <v>Alto</v>
      </c>
      <c r="K106" s="14" t="s">
        <v>221</v>
      </c>
      <c r="L106" s="20" t="s">
        <v>18</v>
      </c>
      <c r="M106" s="16" t="str">
        <f t="shared" si="1"/>
        <v>Probabilidad</v>
      </c>
      <c r="N106" s="2" t="s">
        <v>35</v>
      </c>
      <c r="O106" s="2" t="s">
        <v>44</v>
      </c>
      <c r="P106" s="13" t="str">
        <f t="shared" si="2"/>
        <v>Alto</v>
      </c>
      <c r="Q106" s="129" t="s">
        <v>219</v>
      </c>
      <c r="R106" s="128" t="s">
        <v>39</v>
      </c>
    </row>
    <row r="107" spans="1:18" ht="72.75" customHeight="1" x14ac:dyDescent="0.25">
      <c r="A107" s="92"/>
      <c r="B107" s="98"/>
      <c r="C107" s="127"/>
      <c r="D107" s="127"/>
      <c r="E107" s="164"/>
      <c r="F107" s="135"/>
      <c r="G107" s="135"/>
      <c r="H107" s="126"/>
      <c r="I107" s="126"/>
      <c r="J107" s="136"/>
      <c r="K107" s="14" t="s">
        <v>222</v>
      </c>
      <c r="L107" s="20" t="s">
        <v>18</v>
      </c>
      <c r="M107" s="16" t="str">
        <f t="shared" si="1"/>
        <v>Probabilidad</v>
      </c>
      <c r="N107" s="2" t="s">
        <v>35</v>
      </c>
      <c r="O107" s="2" t="s">
        <v>42</v>
      </c>
      <c r="P107" s="13" t="str">
        <f t="shared" si="2"/>
        <v>Moderado</v>
      </c>
      <c r="Q107" s="129"/>
      <c r="R107" s="128"/>
    </row>
    <row r="108" spans="1:18" ht="72.75" customHeight="1" x14ac:dyDescent="0.25">
      <c r="A108" s="90" t="s">
        <v>223</v>
      </c>
      <c r="B108" s="16">
        <v>75</v>
      </c>
      <c r="C108" s="8" t="s">
        <v>29</v>
      </c>
      <c r="D108" s="8" t="s">
        <v>224</v>
      </c>
      <c r="E108" s="7" t="s">
        <v>225</v>
      </c>
      <c r="F108" s="7" t="s">
        <v>9</v>
      </c>
      <c r="G108" s="36" t="s">
        <v>116</v>
      </c>
      <c r="H108" s="2" t="s">
        <v>41</v>
      </c>
      <c r="I108" s="2" t="s">
        <v>44</v>
      </c>
      <c r="J108" s="13" t="str">
        <f t="shared" si="0"/>
        <v>Alto</v>
      </c>
      <c r="K108" s="14" t="s">
        <v>226</v>
      </c>
      <c r="L108" s="20" t="s">
        <v>18</v>
      </c>
      <c r="M108" s="16" t="str">
        <f t="shared" si="1"/>
        <v>Probabilidad</v>
      </c>
      <c r="N108" s="2" t="s">
        <v>37</v>
      </c>
      <c r="O108" s="2" t="s">
        <v>44</v>
      </c>
      <c r="P108" s="13" t="str">
        <f t="shared" si="2"/>
        <v>Alto</v>
      </c>
      <c r="Q108" s="18" t="s">
        <v>227</v>
      </c>
      <c r="R108" s="5" t="s">
        <v>51</v>
      </c>
    </row>
    <row r="109" spans="1:18" ht="87" customHeight="1" x14ac:dyDescent="0.25">
      <c r="A109" s="91"/>
      <c r="B109" s="97">
        <v>76</v>
      </c>
      <c r="C109" s="99" t="s">
        <v>29</v>
      </c>
      <c r="D109" s="101" t="s">
        <v>139</v>
      </c>
      <c r="E109" s="103" t="s">
        <v>349</v>
      </c>
      <c r="F109" s="105" t="s">
        <v>15</v>
      </c>
      <c r="G109" s="105" t="s">
        <v>119</v>
      </c>
      <c r="H109" s="107" t="s">
        <v>37</v>
      </c>
      <c r="I109" s="107" t="s">
        <v>54</v>
      </c>
      <c r="J109" s="136" t="str">
        <f t="shared" si="0"/>
        <v>Extremo</v>
      </c>
      <c r="K109" s="14" t="s">
        <v>352</v>
      </c>
      <c r="L109" s="20" t="s">
        <v>18</v>
      </c>
      <c r="M109" s="16" t="str">
        <f t="shared" si="1"/>
        <v>Probabilidad</v>
      </c>
      <c r="N109" s="2" t="s">
        <v>35</v>
      </c>
      <c r="O109" s="2" t="s">
        <v>54</v>
      </c>
      <c r="P109" s="13" t="str">
        <f t="shared" si="2"/>
        <v>Extremo</v>
      </c>
      <c r="Q109" s="93" t="s">
        <v>392</v>
      </c>
      <c r="R109" s="95" t="s">
        <v>39</v>
      </c>
    </row>
    <row r="110" spans="1:18" ht="63.75" customHeight="1" x14ac:dyDescent="0.25">
      <c r="A110" s="92"/>
      <c r="B110" s="98"/>
      <c r="C110" s="100"/>
      <c r="D110" s="102"/>
      <c r="E110" s="104"/>
      <c r="F110" s="106"/>
      <c r="G110" s="106"/>
      <c r="H110" s="108"/>
      <c r="I110" s="108"/>
      <c r="J110" s="136"/>
      <c r="K110" s="14" t="s">
        <v>353</v>
      </c>
      <c r="L110" s="20" t="s">
        <v>18</v>
      </c>
      <c r="M110" s="16" t="str">
        <f t="shared" si="1"/>
        <v>Probabilidad</v>
      </c>
      <c r="N110" s="2" t="s">
        <v>35</v>
      </c>
      <c r="O110" s="2" t="s">
        <v>54</v>
      </c>
      <c r="P110" s="13" t="str">
        <f t="shared" si="2"/>
        <v>Extremo</v>
      </c>
      <c r="Q110" s="94"/>
      <c r="R110" s="96"/>
    </row>
    <row r="111" spans="1:18" ht="72.75" customHeight="1" x14ac:dyDescent="0.25">
      <c r="A111" s="90" t="s">
        <v>228</v>
      </c>
      <c r="B111" s="16">
        <v>77</v>
      </c>
      <c r="C111" s="8" t="s">
        <v>29</v>
      </c>
      <c r="D111" s="8" t="s">
        <v>209</v>
      </c>
      <c r="E111" s="7" t="s">
        <v>210</v>
      </c>
      <c r="F111" s="7" t="s">
        <v>9</v>
      </c>
      <c r="G111" s="36" t="s">
        <v>116</v>
      </c>
      <c r="H111" s="2" t="s">
        <v>37</v>
      </c>
      <c r="I111" s="2" t="s">
        <v>44</v>
      </c>
      <c r="J111" s="13" t="str">
        <f t="shared" si="0"/>
        <v>Alto</v>
      </c>
      <c r="K111" s="14" t="s">
        <v>218</v>
      </c>
      <c r="L111" s="20" t="s">
        <v>18</v>
      </c>
      <c r="M111" s="16" t="str">
        <f t="shared" si="1"/>
        <v>Probabilidad</v>
      </c>
      <c r="N111" s="2" t="s">
        <v>35</v>
      </c>
      <c r="O111" s="2" t="s">
        <v>44</v>
      </c>
      <c r="P111" s="13" t="str">
        <f t="shared" si="2"/>
        <v>Alto</v>
      </c>
      <c r="Q111" s="18" t="s">
        <v>228</v>
      </c>
      <c r="R111" s="5" t="s">
        <v>51</v>
      </c>
    </row>
    <row r="112" spans="1:18" ht="82.5" customHeight="1" x14ac:dyDescent="0.25">
      <c r="A112" s="91"/>
      <c r="B112" s="128">
        <v>78</v>
      </c>
      <c r="C112" s="138" t="s">
        <v>29</v>
      </c>
      <c r="D112" s="138" t="s">
        <v>212</v>
      </c>
      <c r="E112" s="139" t="s">
        <v>229</v>
      </c>
      <c r="F112" s="135" t="s">
        <v>9</v>
      </c>
      <c r="G112" s="135" t="s">
        <v>116</v>
      </c>
      <c r="H112" s="126" t="s">
        <v>37</v>
      </c>
      <c r="I112" s="126" t="s">
        <v>44</v>
      </c>
      <c r="J112" s="136" t="str">
        <f t="shared" si="0"/>
        <v>Alto</v>
      </c>
      <c r="K112" s="14" t="s">
        <v>230</v>
      </c>
      <c r="L112" s="20" t="s">
        <v>18</v>
      </c>
      <c r="M112" s="16" t="str">
        <f t="shared" si="1"/>
        <v>Probabilidad</v>
      </c>
      <c r="N112" s="126" t="s">
        <v>35</v>
      </c>
      <c r="O112" s="126" t="s">
        <v>44</v>
      </c>
      <c r="P112" s="136" t="str">
        <f t="shared" si="2"/>
        <v>Alto</v>
      </c>
      <c r="Q112" s="129" t="s">
        <v>228</v>
      </c>
      <c r="R112" s="128" t="s">
        <v>39</v>
      </c>
    </row>
    <row r="113" spans="1:18" ht="72.75" customHeight="1" x14ac:dyDescent="0.25">
      <c r="A113" s="91"/>
      <c r="B113" s="128"/>
      <c r="C113" s="138"/>
      <c r="D113" s="138"/>
      <c r="E113" s="139"/>
      <c r="F113" s="135"/>
      <c r="G113" s="135"/>
      <c r="H113" s="126"/>
      <c r="I113" s="126"/>
      <c r="J113" s="136"/>
      <c r="K113" s="14" t="s">
        <v>231</v>
      </c>
      <c r="L113" s="20" t="s">
        <v>18</v>
      </c>
      <c r="M113" s="16" t="str">
        <f t="shared" si="1"/>
        <v>Probabilidad</v>
      </c>
      <c r="N113" s="126"/>
      <c r="O113" s="126"/>
      <c r="P113" s="136"/>
      <c r="Q113" s="129"/>
      <c r="R113" s="128"/>
    </row>
    <row r="114" spans="1:18" ht="72.75" customHeight="1" x14ac:dyDescent="0.25">
      <c r="A114" s="91"/>
      <c r="B114" s="95">
        <v>79</v>
      </c>
      <c r="C114" s="99" t="s">
        <v>29</v>
      </c>
      <c r="D114" s="101" t="s">
        <v>139</v>
      </c>
      <c r="E114" s="103" t="s">
        <v>349</v>
      </c>
      <c r="F114" s="105" t="s">
        <v>15</v>
      </c>
      <c r="G114" s="105" t="s">
        <v>119</v>
      </c>
      <c r="H114" s="126" t="s">
        <v>37</v>
      </c>
      <c r="I114" s="126" t="s">
        <v>54</v>
      </c>
      <c r="J114" s="109" t="str">
        <f t="shared" si="0"/>
        <v>Extremo</v>
      </c>
      <c r="K114" s="14" t="s">
        <v>350</v>
      </c>
      <c r="L114" s="20" t="s">
        <v>18</v>
      </c>
      <c r="M114" s="16" t="str">
        <f t="shared" si="1"/>
        <v>Probabilidad</v>
      </c>
      <c r="N114" s="2" t="s">
        <v>35</v>
      </c>
      <c r="O114" s="2" t="s">
        <v>54</v>
      </c>
      <c r="P114" s="13" t="str">
        <f t="shared" si="2"/>
        <v>Extremo</v>
      </c>
      <c r="Q114" s="129" t="s">
        <v>228</v>
      </c>
      <c r="R114" s="128" t="s">
        <v>39</v>
      </c>
    </row>
    <row r="115" spans="1:18" ht="72.75" customHeight="1" x14ac:dyDescent="0.25">
      <c r="A115" s="92"/>
      <c r="B115" s="96"/>
      <c r="C115" s="100"/>
      <c r="D115" s="102"/>
      <c r="E115" s="104"/>
      <c r="F115" s="106"/>
      <c r="G115" s="106"/>
      <c r="H115" s="126"/>
      <c r="I115" s="126"/>
      <c r="J115" s="110"/>
      <c r="K115" s="14" t="s">
        <v>351</v>
      </c>
      <c r="L115" s="20" t="s">
        <v>18</v>
      </c>
      <c r="M115" s="16" t="str">
        <f t="shared" si="1"/>
        <v>Probabilidad</v>
      </c>
      <c r="N115" s="2" t="s">
        <v>35</v>
      </c>
      <c r="O115" s="2" t="s">
        <v>54</v>
      </c>
      <c r="P115" s="13" t="str">
        <f t="shared" si="2"/>
        <v>Extremo</v>
      </c>
      <c r="Q115" s="129"/>
      <c r="R115" s="128"/>
    </row>
    <row r="116" spans="1:18" ht="112.5" customHeight="1" x14ac:dyDescent="0.25">
      <c r="A116" s="90" t="s">
        <v>102</v>
      </c>
      <c r="B116" s="16">
        <v>80</v>
      </c>
      <c r="C116" s="11" t="s">
        <v>29</v>
      </c>
      <c r="D116" s="11" t="s">
        <v>232</v>
      </c>
      <c r="E116" s="7" t="s">
        <v>159</v>
      </c>
      <c r="F116" s="7" t="s">
        <v>9</v>
      </c>
      <c r="G116" s="36" t="s">
        <v>116</v>
      </c>
      <c r="H116" s="2" t="s">
        <v>33</v>
      </c>
      <c r="I116" s="2" t="s">
        <v>42</v>
      </c>
      <c r="J116" s="13" t="str">
        <f>IF(OR(AND(H116="Muy Baja",I116="Leve"),AND(H116="Muy Baja",I116="Menor"),AND(H116="Baja",I116="Leve")),"Bajo",IF(OR(AND(H116="Muy baja",I116="Moderado"),AND(H116="Baja",I116="Menor"),AND(H116="Baja",I116="Moderado"),AND(H116="Media",I116="Leve"),AND(H116="Media",I116="Menor"),AND(H116="Media",I116="Moderado"),AND(H116="Alta",I116="Leve"),AND(H116="Alta",I116="Menor")),"Moderado",IF(OR(AND(H116="Muy Baja",I116="Mayor"),AND(H116="Baja",I116="Mayor"),AND(H116="Media",I116="Mayor"),AND(H116="Alta",I116="Moderado"),AND(H116="Alta",I116="Mayor"),AND(H116="Muy Alta",I116="Leve"),AND(H116="Muy Alta",I116="Menor"),AND(H116="Muy Alta",I116="Moderado"),AND(H116="Muy Alta",I116="Mayor")),"Alto",IF(OR(AND(H116="Muy Baja",I116="Catastrófico"),AND(H116="Baja",I116="Catastrófico"),AND(H116="Media",I116="Catastrófico"),AND(H116="Alta",I116="Catastrófico"),AND(H116="Muy Alta",I116="Catastrófico")),"Extremo",""))))</f>
        <v>Alto</v>
      </c>
      <c r="K116" s="14" t="s">
        <v>233</v>
      </c>
      <c r="L116" s="20" t="s">
        <v>18</v>
      </c>
      <c r="M116" s="16" t="str">
        <f>IF(OR(L116="Preventivo",L116="Detectivo"),"Probabilidad",IF(L116="Correctivo","Impacto",""))</f>
        <v>Probabilidad</v>
      </c>
      <c r="N116" s="2" t="s">
        <v>37</v>
      </c>
      <c r="O116" s="2" t="s">
        <v>42</v>
      </c>
      <c r="P116" s="13" t="str">
        <f>IFERROR(IF(OR(AND(N116="Muy Baja",O116="Leve"),AND(N116="Muy Baja",O116="Menor"),AND(N116="Baja",O116="Leve")),"Bajo",IF(OR(AND(N116="Muy baja",O116="Moderado"),AND(N116="Baja",O116="Menor"),AND(N116="Baja",O116="Moderado"),AND(N116="Media",O116="Leve"),AND(N116="Media",O116="Menor"),AND(N116="Media",O116="Moderado"),AND(N116="Alta",O116="Leve"),AND(N116="Alta",O116="Menor")),"Moderado",IF(OR(AND(N116="Muy Baja",O116="Mayor"),AND(N116="Baja",O116="Mayor"),AND(N116="Media",O116="Mayor"),AND(N116="Alta",O116="Moderado"),AND(N116="Alta",O116="Mayor"),AND(N116="Muy Alta",O116="Leve"),AND(N116="Muy Alta",O116="Menor"),AND(N116="Muy Alta",O116="Moderado"),AND(N116="Muy Alta",O116="Mayor")),"Alto",IF(OR(AND(N116="Muy Baja",O116="Catastrófico"),AND(N116="Baja",O116="Catastrófico"),AND(N116="Media",O116="Catastrófico"),AND(N116="Alta",O116="Catastrófico"),AND(N116="Muy Alta",O116="Catastrófico")),"Extremo","")))),"")</f>
        <v>Moderado</v>
      </c>
      <c r="Q116" s="18" t="s">
        <v>103</v>
      </c>
      <c r="R116" s="5" t="s">
        <v>51</v>
      </c>
    </row>
    <row r="117" spans="1:18" ht="102.75" customHeight="1" x14ac:dyDescent="0.25">
      <c r="A117" s="92"/>
      <c r="B117" s="16">
        <v>81</v>
      </c>
      <c r="C117" s="11" t="s">
        <v>30</v>
      </c>
      <c r="D117" s="11" t="s">
        <v>160</v>
      </c>
      <c r="E117" s="7" t="s">
        <v>234</v>
      </c>
      <c r="F117" s="7" t="s">
        <v>9</v>
      </c>
      <c r="G117" s="36" t="s">
        <v>116</v>
      </c>
      <c r="H117" s="2" t="s">
        <v>37</v>
      </c>
      <c r="I117" s="2" t="s">
        <v>44</v>
      </c>
      <c r="J117" s="13" t="str">
        <f>IF(OR(AND(H117="Muy Baja",I117="Leve"),AND(H117="Muy Baja",I117="Menor"),AND(H117="Baja",I117="Leve")),"Bajo",IF(OR(AND(H117="Muy baja",I117="Moderado"),AND(H117="Baja",I117="Menor"),AND(H117="Baja",I117="Moderado"),AND(H117="Media",I117="Leve"),AND(H117="Media",I117="Menor"),AND(H117="Media",I117="Moderado"),AND(H117="Alta",I117="Leve"),AND(H117="Alta",I117="Menor")),"Moderado",IF(OR(AND(H117="Muy Baja",I117="Mayor"),AND(H117="Baja",I117="Mayor"),AND(H117="Media",I117="Mayor"),AND(H117="Alta",I117="Moderado"),AND(H117="Alta",I117="Mayor"),AND(H117="Muy Alta",I117="Leve"),AND(H117="Muy Alta",I117="Menor"),AND(H117="Muy Alta",I117="Moderado"),AND(H117="Muy Alta",I117="Mayor")),"Alto",IF(OR(AND(H117="Muy Baja",I117="Catastrófico"),AND(H117="Baja",I117="Catastrófico"),AND(H117="Media",I117="Catastrófico"),AND(H117="Alta",I117="Catastrófico"),AND(H117="Muy Alta",I117="Catastrófico")),"Extremo",""))))</f>
        <v>Alto</v>
      </c>
      <c r="K117" s="14" t="s">
        <v>235</v>
      </c>
      <c r="L117" s="20" t="s">
        <v>18</v>
      </c>
      <c r="M117" s="16" t="str">
        <f>IF(OR(L117="Preventivo",L117="Detectivo"),"Probabilidad",IF(L117="Correctivo","Impacto",""))</f>
        <v>Probabilidad</v>
      </c>
      <c r="N117" s="2" t="s">
        <v>35</v>
      </c>
      <c r="O117" s="2" t="s">
        <v>44</v>
      </c>
      <c r="P117" s="13" t="str">
        <f>IFERROR(IF(OR(AND(N117="Muy Baja",O117="Leve"),AND(N117="Muy Baja",O117="Menor"),AND(N117="Baja",O117="Leve")),"Bajo",IF(OR(AND(N117="Muy baja",O117="Moderado"),AND(N117="Baja",O117="Menor"),AND(N117="Baja",O117="Moderado"),AND(N117="Media",O117="Leve"),AND(N117="Media",O117="Menor"),AND(N117="Media",O117="Moderado"),AND(N117="Alta",O117="Leve"),AND(N117="Alta",O117="Menor")),"Moderado",IF(OR(AND(N117="Muy Baja",O117="Mayor"),AND(N117="Baja",O117="Mayor"),AND(N117="Media",O117="Mayor"),AND(N117="Alta",O117="Moderado"),AND(N117="Alta",O117="Mayor"),AND(N117="Muy Alta",O117="Leve"),AND(N117="Muy Alta",O117="Menor"),AND(N117="Muy Alta",O117="Moderado"),AND(N117="Muy Alta",O117="Mayor")),"Alto",IF(OR(AND(N117="Muy Baja",O117="Catastrófico"),AND(N117="Baja",O117="Catastrófico"),AND(N117="Media",O117="Catastrófico"),AND(N117="Alta",O117="Catastrófico"),AND(N117="Muy Alta",O117="Catastrófico")),"Extremo","")))),"")</f>
        <v>Alto</v>
      </c>
      <c r="Q117" s="18" t="s">
        <v>103</v>
      </c>
      <c r="R117" s="5" t="s">
        <v>39</v>
      </c>
    </row>
    <row r="118" spans="1:18" ht="72.75" customHeight="1" x14ac:dyDescent="0.25">
      <c r="A118" s="90" t="s">
        <v>236</v>
      </c>
      <c r="B118" s="16">
        <v>82</v>
      </c>
      <c r="C118" s="8" t="s">
        <v>29</v>
      </c>
      <c r="D118" s="8" t="s">
        <v>209</v>
      </c>
      <c r="E118" s="7" t="s">
        <v>210</v>
      </c>
      <c r="F118" s="7" t="s">
        <v>9</v>
      </c>
      <c r="G118" s="36" t="s">
        <v>116</v>
      </c>
      <c r="H118" s="2" t="s">
        <v>37</v>
      </c>
      <c r="I118" s="2" t="s">
        <v>44</v>
      </c>
      <c r="J118" s="13" t="str">
        <f>IF(OR(AND(H118="Muy Baja",I118="Leve"),AND(H118="Muy Baja",I118="Menor"),AND(H118="Baja",I118="Leve")),"Bajo",IF(OR(AND(H118="Muy baja",I118="Moderado"),AND(H118="Baja",I118="Menor"),AND(H118="Baja",I118="Moderado"),AND(H118="Media",I118="Leve"),AND(H118="Media",I118="Menor"),AND(H118="Media",I118="Moderado"),AND(H118="Alta",I118="Leve"),AND(H118="Alta",I118="Menor")),"Moderado",IF(OR(AND(H118="Muy Baja",I118="Mayor"),AND(H118="Baja",I118="Mayor"),AND(H118="Media",I118="Mayor"),AND(H118="Alta",I118="Moderado"),AND(H118="Alta",I118="Mayor"),AND(H118="Muy Alta",I118="Leve"),AND(H118="Muy Alta",I118="Menor"),AND(H118="Muy Alta",I118="Moderado"),AND(H118="Muy Alta",I118="Mayor")),"Alto",IF(OR(AND(H118="Muy Baja",I118="Catastrófico"),AND(H118="Baja",I118="Catastrófico"),AND(H118="Media",I118="Catastrófico"),AND(H118="Alta",I118="Catastrófico"),AND(H118="Muy Alta",I118="Catastrófico")),"Extremo",""))))</f>
        <v>Alto</v>
      </c>
      <c r="K118" s="14" t="s">
        <v>218</v>
      </c>
      <c r="L118" s="20" t="s">
        <v>18</v>
      </c>
      <c r="M118" s="16" t="str">
        <f>IF(OR(L118="Preventivo",L118="Detectivo"),"Probabilidad",IF(L118="Correctivo","Impacto",""))</f>
        <v>Probabilidad</v>
      </c>
      <c r="N118" s="2" t="s">
        <v>35</v>
      </c>
      <c r="O118" s="2" t="s">
        <v>44</v>
      </c>
      <c r="P118" s="13" t="str">
        <f>IFERROR(IF(OR(AND(N118="Muy Baja",O118="Leve"),AND(N118="Muy Baja",O118="Menor"),AND(N118="Baja",O118="Leve")),"Bajo",IF(OR(AND(N118="Muy baja",O118="Moderado"),AND(N118="Baja",O118="Menor"),AND(N118="Baja",O118="Moderado"),AND(N118="Media",O118="Leve"),AND(N118="Media",O118="Menor"),AND(N118="Media",O118="Moderado"),AND(N118="Alta",O118="Leve"),AND(N118="Alta",O118="Menor")),"Moderado",IF(OR(AND(N118="Muy Baja",O118="Mayor"),AND(N118="Baja",O118="Mayor"),AND(N118="Media",O118="Mayor"),AND(N118="Alta",O118="Moderado"),AND(N118="Alta",O118="Mayor"),AND(N118="Muy Alta",O118="Leve"),AND(N118="Muy Alta",O118="Menor"),AND(N118="Muy Alta",O118="Moderado"),AND(N118="Muy Alta",O118="Mayor")),"Alto",IF(OR(AND(N118="Muy Baja",O118="Catastrófico"),AND(N118="Baja",O118="Catastrófico"),AND(N118="Media",O118="Catastrófico"),AND(N118="Alta",O118="Catastrófico"),AND(N118="Muy Alta",O118="Catastrófico")),"Extremo","")))),"")</f>
        <v>Alto</v>
      </c>
      <c r="Q118" s="18" t="s">
        <v>236</v>
      </c>
      <c r="R118" s="5" t="s">
        <v>51</v>
      </c>
    </row>
    <row r="119" spans="1:18" ht="72.75" customHeight="1" x14ac:dyDescent="0.25">
      <c r="A119" s="91"/>
      <c r="B119" s="97">
        <v>83</v>
      </c>
      <c r="C119" s="134" t="s">
        <v>29</v>
      </c>
      <c r="D119" s="138" t="s">
        <v>212</v>
      </c>
      <c r="E119" s="138" t="s">
        <v>229</v>
      </c>
      <c r="F119" s="139" t="s">
        <v>9</v>
      </c>
      <c r="G119" s="139" t="s">
        <v>116</v>
      </c>
      <c r="H119" s="126" t="s">
        <v>37</v>
      </c>
      <c r="I119" s="126" t="s">
        <v>44</v>
      </c>
      <c r="J119" s="136" t="s">
        <v>238</v>
      </c>
      <c r="K119" s="14" t="s">
        <v>237</v>
      </c>
      <c r="L119" s="162" t="s">
        <v>18</v>
      </c>
      <c r="M119" s="137" t="str">
        <f>IF(OR(L119="Preventivo",L119="Detectivo"),"Probabilidad",IF(L119="Correctivo","Impacto",""))</f>
        <v>Probabilidad</v>
      </c>
      <c r="N119" s="126" t="s">
        <v>35</v>
      </c>
      <c r="O119" s="126" t="s">
        <v>44</v>
      </c>
      <c r="P119" s="136" t="str">
        <f>IFERROR(IF(OR(AND(N119="Muy Baja",O119="Leve"),AND(N119="Muy Baja",O119="Menor"),AND(N119="Baja",O119="Leve")),"Bajo",IF(OR(AND(N119="Muy baja",O119="Moderado"),AND(N119="Baja",O119="Menor"),AND(N119="Baja",O119="Moderado"),AND(N119="Media",O119="Leve"),AND(N119="Media",O119="Menor"),AND(N119="Media",O119="Moderado"),AND(N119="Alta",O119="Leve"),AND(N119="Alta",O119="Menor")),"Moderado",IF(OR(AND(N119="Muy Baja",O119="Mayor"),AND(N119="Baja",O119="Mayor"),AND(N119="Media",O119="Mayor"),AND(N119="Alta",O119="Moderado"),AND(N119="Alta",O119="Mayor"),AND(N119="Muy Alta",O119="Leve"),AND(N119="Muy Alta",O119="Menor"),AND(N119="Muy Alta",O119="Moderado"),AND(N119="Muy Alta",O119="Mayor")),"Alto",IF(OR(AND(N119="Muy Baja",O119="Catastrófico"),AND(N119="Baja",O119="Catastrófico"),AND(N119="Media",O119="Catastrófico"),AND(N119="Alta",O119="Catastrófico"),AND(N119="Muy Alta",O119="Catastrófico")),"Extremo","")))),"")</f>
        <v>Alto</v>
      </c>
      <c r="Q119" s="129" t="s">
        <v>236</v>
      </c>
      <c r="R119" s="128" t="s">
        <v>39</v>
      </c>
    </row>
    <row r="120" spans="1:18" ht="72.75" customHeight="1" x14ac:dyDescent="0.25">
      <c r="A120" s="92"/>
      <c r="B120" s="98"/>
      <c r="C120" s="134"/>
      <c r="D120" s="138"/>
      <c r="E120" s="138"/>
      <c r="F120" s="139"/>
      <c r="G120" s="139"/>
      <c r="H120" s="126"/>
      <c r="I120" s="126"/>
      <c r="J120" s="136"/>
      <c r="K120" s="14" t="s">
        <v>215</v>
      </c>
      <c r="L120" s="162"/>
      <c r="M120" s="137"/>
      <c r="N120" s="126"/>
      <c r="O120" s="126"/>
      <c r="P120" s="136"/>
      <c r="Q120" s="129"/>
      <c r="R120" s="128"/>
    </row>
    <row r="121" spans="1:18" ht="72.75" customHeight="1" x14ac:dyDescent="0.25">
      <c r="A121" s="159" t="s">
        <v>239</v>
      </c>
      <c r="B121" s="52">
        <v>84</v>
      </c>
      <c r="C121" s="37" t="s">
        <v>29</v>
      </c>
      <c r="D121" s="37" t="s">
        <v>240</v>
      </c>
      <c r="E121" s="33" t="s">
        <v>241</v>
      </c>
      <c r="F121" s="33" t="s">
        <v>9</v>
      </c>
      <c r="G121" s="24" t="s">
        <v>116</v>
      </c>
      <c r="H121" s="53" t="s">
        <v>37</v>
      </c>
      <c r="I121" s="53" t="s">
        <v>42</v>
      </c>
      <c r="J121" s="51" t="str">
        <f>IF(OR(AND(H121="Muy Baja",I121="Leve"),AND(H121="Muy Baja",I121="Menor"),AND(H121="Baja",I121="Leve")),"Bajo",IF(OR(AND(H121="Muy baja",I121="Moderado"),AND(H121="Baja",I121="Menor"),AND(H121="Baja",I121="Moderado"),AND(H121="Media",I121="Leve"),AND(H121="Media",I121="Menor"),AND(H121="Media",I121="Moderado"),AND(H121="Alta",I121="Leve"),AND(H121="Alta",I121="Menor")),"Moderado",IF(OR(AND(H121="Muy Baja",I121="Mayor"),AND(H121="Baja",I121="Mayor"),AND(H121="Media",I121="Mayor"),AND(H121="Alta",I121="Moderado"),AND(H121="Alta",I121="Mayor"),AND(H121="Muy Alta",I121="Leve"),AND(H121="Muy Alta",I121="Menor"),AND(H121="Muy Alta",I121="Moderado"),AND(H121="Muy Alta",I121="Mayor")),"Alto",IF(OR(AND(H121="Muy Baja",I121="Catastrófico"),AND(H121="Baja",I121="Catastrófico"),AND(H121="Media",I121="Catastrófico"),AND(H121="Alta",I121="Catastrófico"),AND(H121="Muy Alta",I121="Catastrófico")),"Extremo",""))))</f>
        <v>Moderado</v>
      </c>
      <c r="K121" s="14" t="s">
        <v>218</v>
      </c>
      <c r="L121" s="54" t="s">
        <v>18</v>
      </c>
      <c r="M121" s="52" t="str">
        <f>IF(OR(L121="Preventivo",L121="Detectivo"),"Probabilidad",IF(L121="Correctivo","Impacto",""))</f>
        <v>Probabilidad</v>
      </c>
      <c r="N121" s="53" t="s">
        <v>35</v>
      </c>
      <c r="O121" s="53" t="s">
        <v>42</v>
      </c>
      <c r="P121" s="51" t="str">
        <f t="shared" ref="P121:P130" si="3">IFERROR(IF(OR(AND(N121="Muy Baja",O121="Leve"),AND(N121="Muy Baja",O121="Menor"),AND(N121="Baja",O121="Leve")),"Bajo",IF(OR(AND(N121="Muy baja",O121="Moderado"),AND(N121="Baja",O121="Menor"),AND(N121="Baja",O121="Moderado"),AND(N121="Media",O121="Leve"),AND(N121="Media",O121="Menor"),AND(N121="Media",O121="Moderado"),AND(N121="Alta",O121="Leve"),AND(N121="Alta",O121="Menor")),"Moderado",IF(OR(AND(N121="Muy Baja",O121="Mayor"),AND(N121="Baja",O121="Mayor"),AND(N121="Media",O121="Mayor"),AND(N121="Alta",O121="Moderado"),AND(N121="Alta",O121="Mayor"),AND(N121="Muy Alta",O121="Leve"),AND(N121="Muy Alta",O121="Menor"),AND(N121="Muy Alta",O121="Moderado"),AND(N121="Muy Alta",O121="Mayor")),"Alto",IF(OR(AND(N121="Muy Baja",O121="Catastrófico"),AND(N121="Baja",O121="Catastrófico"),AND(N121="Media",O121="Catastrófico"),AND(N121="Alta",O121="Catastrófico"),AND(N121="Muy Alta",O121="Catastrófico")),"Extremo","")))),"")</f>
        <v>Moderado</v>
      </c>
      <c r="Q121" s="56" t="s">
        <v>242</v>
      </c>
      <c r="R121" s="28" t="s">
        <v>51</v>
      </c>
    </row>
    <row r="122" spans="1:18" ht="91.5" customHeight="1" x14ac:dyDescent="0.25">
      <c r="A122" s="160"/>
      <c r="B122" s="97">
        <v>85</v>
      </c>
      <c r="C122" s="99" t="s">
        <v>29</v>
      </c>
      <c r="D122" s="101" t="s">
        <v>243</v>
      </c>
      <c r="E122" s="103" t="s">
        <v>244</v>
      </c>
      <c r="F122" s="103" t="s">
        <v>9</v>
      </c>
      <c r="G122" s="105" t="s">
        <v>116</v>
      </c>
      <c r="H122" s="107" t="s">
        <v>37</v>
      </c>
      <c r="I122" s="107" t="s">
        <v>44</v>
      </c>
      <c r="J122" s="109" t="str">
        <f>IF(OR(AND(H122="Muy Baja",I122="Leve"),AND(H122="Muy Baja",I122="Menor"),AND(H122="Baja",I122="Leve")),"Bajo",IF(OR(AND(H122="Muy baja",I122="Moderado"),AND(H122="Baja",I122="Menor"),AND(H122="Baja",I122="Moderado"),AND(H122="Media",I122="Leve"),AND(H122="Media",I122="Menor"),AND(H122="Media",I122="Moderado"),AND(H122="Alta",I122="Leve"),AND(H122="Alta",I122="Menor")),"Moderado",IF(OR(AND(H122="Muy Baja",I122="Mayor"),AND(H122="Baja",I122="Mayor"),AND(H122="Media",I122="Mayor"),AND(H122="Alta",I122="Moderado"),AND(H122="Alta",I122="Mayor"),AND(H122="Muy Alta",I122="Leve"),AND(H122="Muy Alta",I122="Menor"),AND(H122="Muy Alta",I122="Moderado"),AND(H122="Muy Alta",I122="Mayor")),"Alto",IF(OR(AND(H122="Muy Baja",I122="Catastrófico"),AND(H122="Baja",I122="Catastrófico"),AND(H122="Media",I122="Catastrófico"),AND(H122="Alta",I122="Catastrófico"),AND(H122="Muy Alta",I122="Catastrófico")),"Extremo",""))))</f>
        <v>Alto</v>
      </c>
      <c r="K122" s="21" t="s">
        <v>221</v>
      </c>
      <c r="L122" s="157" t="s">
        <v>18</v>
      </c>
      <c r="M122" s="97" t="str">
        <f>IF(OR(L122="Preventivo",L122="Detectivo"),"Probabilidad",IF(L122="Correctivo","Impacto",""))</f>
        <v>Probabilidad</v>
      </c>
      <c r="N122" s="2" t="s">
        <v>35</v>
      </c>
      <c r="O122" s="2" t="s">
        <v>44</v>
      </c>
      <c r="P122" s="13" t="str">
        <f t="shared" si="3"/>
        <v>Alto</v>
      </c>
      <c r="Q122" s="129" t="s">
        <v>242</v>
      </c>
      <c r="R122" s="128" t="s">
        <v>39</v>
      </c>
    </row>
    <row r="123" spans="1:18" ht="72.75" customHeight="1" x14ac:dyDescent="0.25">
      <c r="A123" s="161"/>
      <c r="B123" s="98"/>
      <c r="C123" s="100"/>
      <c r="D123" s="102"/>
      <c r="E123" s="104"/>
      <c r="F123" s="104"/>
      <c r="G123" s="106"/>
      <c r="H123" s="108"/>
      <c r="I123" s="108"/>
      <c r="J123" s="110"/>
      <c r="K123" s="21" t="s">
        <v>222</v>
      </c>
      <c r="L123" s="158"/>
      <c r="M123" s="98"/>
      <c r="N123" s="2" t="s">
        <v>35</v>
      </c>
      <c r="O123" s="2" t="s">
        <v>42</v>
      </c>
      <c r="P123" s="13" t="str">
        <f t="shared" si="3"/>
        <v>Moderado</v>
      </c>
      <c r="Q123" s="129"/>
      <c r="R123" s="128"/>
    </row>
    <row r="124" spans="1:18" ht="96.75" customHeight="1" x14ac:dyDescent="0.25">
      <c r="A124" s="90" t="s">
        <v>335</v>
      </c>
      <c r="B124" s="137">
        <v>86</v>
      </c>
      <c r="C124" s="138" t="s">
        <v>30</v>
      </c>
      <c r="D124" s="138" t="s">
        <v>336</v>
      </c>
      <c r="E124" s="139" t="s">
        <v>337</v>
      </c>
      <c r="F124" s="135" t="s">
        <v>9</v>
      </c>
      <c r="G124" s="135" t="s">
        <v>116</v>
      </c>
      <c r="H124" s="126" t="s">
        <v>50</v>
      </c>
      <c r="I124" s="126" t="s">
        <v>42</v>
      </c>
      <c r="J124" s="136" t="str">
        <f>IF(OR(AND(H124="Muy Baja",I124="Leve"),AND(H124="Muy Baja",I124="Menor"),AND(H124="Baja",I124="Leve")),"Bajo",IF(OR(AND(H124="Muy baja",I124="Moderado"),AND(H124="Baja",I124="Menor"),AND(H124="Baja",I124="Moderado"),AND(H124="Media",I124="Leve"),AND(H124="Media",I124="Menor"),AND(H124="Media",I124="Moderado"),AND(H124="Alta",I124="Leve"),AND(H124="Alta",I124="Menor")),"Moderado",IF(OR(AND(H124="Muy Baja",I124="Mayor"),AND(H124="Baja",I124="Mayor"),AND(H124="Media",I124="Mayor"),AND(H124="Alta",I124="Moderado"),AND(H124="Alta",I124="Mayor"),AND(H124="Muy Alta",I124="Leve"),AND(H124="Muy Alta",I124="Menor"),AND(H124="Muy Alta",I124="Moderado"),AND(H124="Muy Alta",I124="Mayor")),"Alto",IF(OR(AND(H124="Muy Baja",I124="Catastrófico"),AND(H124="Baja",I124="Catastrófico"),AND(H124="Media",I124="Catastrófico"),AND(H124="Alta",I124="Catastrófico"),AND(H124="Muy Alta",I124="Catastrófico")),"Extremo",""))))</f>
        <v>Moderado</v>
      </c>
      <c r="K124" s="77" t="s">
        <v>338</v>
      </c>
      <c r="L124" s="20" t="s">
        <v>18</v>
      </c>
      <c r="M124" s="16" t="str">
        <f t="shared" ref="M124:M130" si="4">IF(OR(L124="Preventivo",L124="Detectivo"),"Probabilidad",IF(L124="Correctivo","Impacto",""))</f>
        <v>Probabilidad</v>
      </c>
      <c r="N124" s="2" t="s">
        <v>50</v>
      </c>
      <c r="O124" s="2" t="s">
        <v>42</v>
      </c>
      <c r="P124" s="13" t="str">
        <f t="shared" si="3"/>
        <v>Moderado</v>
      </c>
      <c r="Q124" s="129" t="s">
        <v>335</v>
      </c>
      <c r="R124" s="128" t="s">
        <v>51</v>
      </c>
    </row>
    <row r="125" spans="1:18" ht="99.75" customHeight="1" x14ac:dyDescent="0.25">
      <c r="A125" s="91"/>
      <c r="B125" s="137"/>
      <c r="C125" s="138"/>
      <c r="D125" s="138"/>
      <c r="E125" s="139"/>
      <c r="F125" s="135"/>
      <c r="G125" s="135"/>
      <c r="H125" s="126"/>
      <c r="I125" s="126"/>
      <c r="J125" s="136"/>
      <c r="K125" s="76" t="s">
        <v>339</v>
      </c>
      <c r="L125" s="20" t="s">
        <v>18</v>
      </c>
      <c r="M125" s="16" t="str">
        <f t="shared" si="4"/>
        <v>Probabilidad</v>
      </c>
      <c r="N125" s="2" t="s">
        <v>50</v>
      </c>
      <c r="O125" s="2" t="s">
        <v>42</v>
      </c>
      <c r="P125" s="13" t="str">
        <f t="shared" si="3"/>
        <v>Moderado</v>
      </c>
      <c r="Q125" s="129"/>
      <c r="R125" s="128"/>
    </row>
    <row r="126" spans="1:18" ht="162" customHeight="1" x14ac:dyDescent="0.25">
      <c r="A126" s="91"/>
      <c r="B126" s="137">
        <v>87</v>
      </c>
      <c r="C126" s="134" t="s">
        <v>29</v>
      </c>
      <c r="D126" s="134" t="s">
        <v>340</v>
      </c>
      <c r="E126" s="135" t="s">
        <v>341</v>
      </c>
      <c r="F126" s="135" t="s">
        <v>9</v>
      </c>
      <c r="G126" s="135" t="s">
        <v>116</v>
      </c>
      <c r="H126" s="126" t="s">
        <v>35</v>
      </c>
      <c r="I126" s="126" t="s">
        <v>36</v>
      </c>
      <c r="J126" s="136" t="str">
        <f>IF(OR(AND(H126="Muy Baja",I126="Leve"),AND(H126="Muy Baja",I126="Menor"),AND(H126="Baja",I126="Leve")),"Bajo",IF(OR(AND(H126="Muy baja",I126="Moderado"),AND(H126="Baja",I126="Menor"),AND(H126="Baja",I126="Moderado"),AND(H126="Media",I126="Leve"),AND(H126="Media",I126="Menor"),AND(H126="Media",I126="Moderado"),AND(H126="Alta",I126="Leve"),AND(H126="Alta",I126="Menor")),"Moderado",IF(OR(AND(H126="Muy Baja",I126="Mayor"),AND(H126="Baja",I126="Mayor"),AND(H126="Media",I126="Mayor"),AND(H126="Alta",I126="Moderado"),AND(H126="Alta",I126="Mayor"),AND(H126="Muy Alta",I126="Leve"),AND(H126="Muy Alta",I126="Menor"),AND(H126="Muy Alta",I126="Moderado"),AND(H126="Muy Alta",I126="Mayor")),"Alto",IF(OR(AND(H126="Muy Baja",I126="Catastrófico"),AND(H126="Baja",I126="Catastrófico"),AND(H126="Media",I126="Catastrófico"),AND(H126="Alta",I126="Catastrófico"),AND(H126="Muy Alta",I126="Catastrófico")),"Extremo",""))))</f>
        <v>Bajo</v>
      </c>
      <c r="K126" s="21" t="s">
        <v>342</v>
      </c>
      <c r="L126" s="20" t="s">
        <v>18</v>
      </c>
      <c r="M126" s="16" t="str">
        <f t="shared" si="4"/>
        <v>Probabilidad</v>
      </c>
      <c r="N126" s="2" t="s">
        <v>35</v>
      </c>
      <c r="O126" s="2" t="s">
        <v>36</v>
      </c>
      <c r="P126" s="13" t="str">
        <f t="shared" si="3"/>
        <v>Bajo</v>
      </c>
      <c r="Q126" s="129" t="s">
        <v>335</v>
      </c>
      <c r="R126" s="128" t="s">
        <v>51</v>
      </c>
    </row>
    <row r="127" spans="1:18" ht="118.5" customHeight="1" x14ac:dyDescent="0.25">
      <c r="A127" s="91"/>
      <c r="B127" s="137"/>
      <c r="C127" s="134"/>
      <c r="D127" s="134"/>
      <c r="E127" s="135"/>
      <c r="F127" s="135"/>
      <c r="G127" s="135"/>
      <c r="H127" s="126"/>
      <c r="I127" s="126"/>
      <c r="J127" s="136"/>
      <c r="K127" s="21" t="s">
        <v>343</v>
      </c>
      <c r="L127" s="20" t="s">
        <v>18</v>
      </c>
      <c r="M127" s="16" t="str">
        <f t="shared" si="4"/>
        <v>Probabilidad</v>
      </c>
      <c r="N127" s="2" t="s">
        <v>50</v>
      </c>
      <c r="O127" s="2" t="s">
        <v>36</v>
      </c>
      <c r="P127" s="13" t="str">
        <f t="shared" si="3"/>
        <v>Bajo</v>
      </c>
      <c r="Q127" s="129"/>
      <c r="R127" s="128"/>
    </row>
    <row r="128" spans="1:18" ht="114.75" customHeight="1" x14ac:dyDescent="0.25">
      <c r="A128" s="91"/>
      <c r="B128" s="137"/>
      <c r="C128" s="134"/>
      <c r="D128" s="134"/>
      <c r="E128" s="135"/>
      <c r="F128" s="135"/>
      <c r="G128" s="135"/>
      <c r="H128" s="126"/>
      <c r="I128" s="126"/>
      <c r="J128" s="136"/>
      <c r="K128" s="21" t="s">
        <v>344</v>
      </c>
      <c r="L128" s="20" t="s">
        <v>18</v>
      </c>
      <c r="M128" s="16" t="str">
        <f t="shared" si="4"/>
        <v>Probabilidad</v>
      </c>
      <c r="N128" s="2" t="s">
        <v>50</v>
      </c>
      <c r="O128" s="2" t="s">
        <v>36</v>
      </c>
      <c r="P128" s="13" t="str">
        <f t="shared" si="3"/>
        <v>Bajo</v>
      </c>
      <c r="Q128" s="129"/>
      <c r="R128" s="128"/>
    </row>
    <row r="129" spans="1:18" ht="146.25" customHeight="1" x14ac:dyDescent="0.25">
      <c r="A129" s="91"/>
      <c r="B129" s="97">
        <v>88</v>
      </c>
      <c r="C129" s="134" t="s">
        <v>29</v>
      </c>
      <c r="D129" s="134" t="s">
        <v>345</v>
      </c>
      <c r="E129" s="135" t="s">
        <v>346</v>
      </c>
      <c r="F129" s="135" t="s">
        <v>9</v>
      </c>
      <c r="G129" s="135" t="s">
        <v>119</v>
      </c>
      <c r="H129" s="126" t="s">
        <v>35</v>
      </c>
      <c r="I129" s="126" t="s">
        <v>44</v>
      </c>
      <c r="J129" s="136" t="str">
        <f>IF(OR(AND(H129="Muy Baja",I129="Leve"),AND(H129="Muy Baja",I129="Menor"),AND(H129="Baja",I129="Leve")),"Bajo",IF(OR(AND(H129="Muy baja",I129="Moderado"),AND(H129="Baja",I129="Menor"),AND(H129="Baja",I129="Moderado"),AND(H129="Media",I129="Leve"),AND(H129="Media",I129="Menor"),AND(H129="Media",I129="Moderado"),AND(H129="Alta",I129="Leve"),AND(H129="Alta",I129="Menor")),"Moderado",IF(OR(AND(H129="Muy Baja",I129="Mayor"),AND(H129="Baja",I129="Mayor"),AND(H129="Media",I129="Mayor"),AND(H129="Alta",I129="Moderado"),AND(H129="Alta",I129="Mayor"),AND(H129="Muy Alta",I129="Leve"),AND(H129="Muy Alta",I129="Menor"),AND(H129="Muy Alta",I129="Moderado"),AND(H129="Muy Alta",I129="Mayor")),"Alto",IF(OR(AND(H129="Muy Baja",I129="Catastrófico"),AND(H129="Baja",I129="Catastrófico"),AND(H129="Media",I129="Catastrófico"),AND(H129="Alta",I129="Catastrófico"),AND(H129="Muy Alta",I129="Catastrófico")),"Extremo",""))))</f>
        <v>Alto</v>
      </c>
      <c r="K129" s="78" t="s">
        <v>347</v>
      </c>
      <c r="L129" s="20" t="s">
        <v>18</v>
      </c>
      <c r="M129" s="16" t="str">
        <f t="shared" si="4"/>
        <v>Probabilidad</v>
      </c>
      <c r="N129" s="61" t="s">
        <v>35</v>
      </c>
      <c r="O129" s="61" t="s">
        <v>44</v>
      </c>
      <c r="P129" s="62" t="str">
        <f t="shared" si="3"/>
        <v>Alto</v>
      </c>
      <c r="Q129" s="130" t="s">
        <v>335</v>
      </c>
      <c r="R129" s="132" t="s">
        <v>39</v>
      </c>
    </row>
    <row r="130" spans="1:18" ht="106.5" customHeight="1" x14ac:dyDescent="0.25">
      <c r="A130" s="92"/>
      <c r="B130" s="98"/>
      <c r="C130" s="134"/>
      <c r="D130" s="134"/>
      <c r="E130" s="135"/>
      <c r="F130" s="135"/>
      <c r="G130" s="135"/>
      <c r="H130" s="126"/>
      <c r="I130" s="126"/>
      <c r="J130" s="136"/>
      <c r="K130" s="77" t="s">
        <v>348</v>
      </c>
      <c r="L130" s="20" t="s">
        <v>18</v>
      </c>
      <c r="M130" s="16" t="str">
        <f t="shared" si="4"/>
        <v>Probabilidad</v>
      </c>
      <c r="N130" s="61" t="s">
        <v>50</v>
      </c>
      <c r="O130" s="61" t="s">
        <v>44</v>
      </c>
      <c r="P130" s="62" t="str">
        <f t="shared" si="3"/>
        <v>Alto</v>
      </c>
      <c r="Q130" s="131"/>
      <c r="R130" s="133"/>
    </row>
    <row r="131" spans="1:18" ht="72.75" customHeight="1" x14ac:dyDescent="0.25">
      <c r="A131" s="86"/>
      <c r="B131" s="64"/>
      <c r="C131" s="87"/>
      <c r="D131" s="87"/>
      <c r="E131" s="59"/>
      <c r="F131" s="59"/>
      <c r="G131" s="60"/>
      <c r="H131" s="61"/>
      <c r="I131" s="61"/>
      <c r="J131" s="62"/>
      <c r="K131" s="88"/>
      <c r="L131" s="63"/>
      <c r="M131" s="64"/>
      <c r="N131" s="61"/>
      <c r="O131" s="61"/>
      <c r="P131" s="62"/>
      <c r="Q131" s="65"/>
      <c r="R131" s="85"/>
    </row>
    <row r="132" spans="1:18" ht="72.75" customHeight="1" x14ac:dyDescent="0.25">
      <c r="A132" s="86"/>
      <c r="B132" s="64"/>
      <c r="C132" s="87"/>
      <c r="D132" s="87"/>
      <c r="E132" s="59"/>
      <c r="F132" s="59"/>
      <c r="G132" s="60"/>
      <c r="H132" s="61"/>
      <c r="I132" s="61"/>
      <c r="J132" s="62"/>
      <c r="K132" s="88"/>
      <c r="L132" s="63"/>
      <c r="M132" s="64"/>
      <c r="N132" s="61"/>
      <c r="O132" s="61"/>
      <c r="P132" s="62"/>
      <c r="Q132" s="65"/>
      <c r="R132" s="85"/>
    </row>
    <row r="133" spans="1:18" ht="72.75" customHeight="1" x14ac:dyDescent="0.25">
      <c r="A133" s="86"/>
      <c r="B133" s="64"/>
      <c r="C133" s="87"/>
      <c r="D133" s="87"/>
      <c r="E133" s="59"/>
      <c r="F133" s="59"/>
      <c r="G133" s="60"/>
      <c r="H133" s="61"/>
      <c r="I133" s="61"/>
      <c r="J133" s="62"/>
      <c r="K133" s="88"/>
      <c r="L133" s="63"/>
      <c r="M133" s="64"/>
      <c r="N133" s="61"/>
      <c r="O133" s="61"/>
      <c r="P133" s="62"/>
      <c r="Q133" s="65"/>
      <c r="R133" s="85"/>
    </row>
    <row r="134" spans="1:18" ht="72.75" customHeight="1" x14ac:dyDescent="0.25">
      <c r="A134" s="86"/>
      <c r="B134" s="64"/>
      <c r="C134" s="87"/>
      <c r="D134" s="87"/>
      <c r="E134" s="59"/>
      <c r="F134" s="59"/>
      <c r="G134" s="60"/>
      <c r="H134" s="61"/>
      <c r="I134" s="61"/>
      <c r="J134" s="62"/>
      <c r="K134" s="88"/>
      <c r="L134" s="63"/>
      <c r="M134" s="64"/>
      <c r="N134" s="61"/>
      <c r="O134" s="61"/>
      <c r="P134" s="62"/>
      <c r="Q134" s="65"/>
      <c r="R134" s="85"/>
    </row>
    <row r="135" spans="1:18" ht="72.75" customHeight="1" x14ac:dyDescent="0.25">
      <c r="A135" s="86"/>
      <c r="B135" s="64"/>
      <c r="C135" s="87"/>
      <c r="D135" s="87"/>
      <c r="E135" s="59"/>
      <c r="F135" s="59"/>
      <c r="G135" s="60"/>
      <c r="H135" s="61"/>
      <c r="I135" s="61"/>
      <c r="J135" s="62"/>
      <c r="K135" s="88"/>
      <c r="L135" s="63"/>
      <c r="M135" s="64"/>
      <c r="N135" s="61"/>
      <c r="O135" s="61"/>
      <c r="P135" s="62"/>
      <c r="Q135" s="65"/>
      <c r="R135" s="85"/>
    </row>
    <row r="137" spans="1:18" x14ac:dyDescent="0.25">
      <c r="D137" t="s">
        <v>9</v>
      </c>
      <c r="E137" t="s">
        <v>18</v>
      </c>
      <c r="F137" t="s">
        <v>28</v>
      </c>
    </row>
    <row r="138" spans="1:18" x14ac:dyDescent="0.25">
      <c r="D138" t="s">
        <v>10</v>
      </c>
      <c r="E138" t="s">
        <v>19</v>
      </c>
      <c r="F138" t="s">
        <v>29</v>
      </c>
    </row>
    <row r="139" spans="1:18" x14ac:dyDescent="0.25">
      <c r="D139" t="s">
        <v>11</v>
      </c>
      <c r="E139" t="s">
        <v>20</v>
      </c>
      <c r="F139" t="s">
        <v>30</v>
      </c>
    </row>
    <row r="140" spans="1:18" x14ac:dyDescent="0.25">
      <c r="D140" t="s">
        <v>12</v>
      </c>
    </row>
    <row r="141" spans="1:18" x14ac:dyDescent="0.25">
      <c r="D141" t="s">
        <v>13</v>
      </c>
    </row>
    <row r="142" spans="1:18" x14ac:dyDescent="0.25">
      <c r="D142" t="s">
        <v>14</v>
      </c>
    </row>
    <row r="143" spans="1:18" x14ac:dyDescent="0.25">
      <c r="D143" t="s">
        <v>15</v>
      </c>
    </row>
  </sheetData>
  <autoFilter ref="A6:R130" xr:uid="{00000000-0009-0000-0000-000000000000}"/>
  <mergeCells count="415">
    <mergeCell ref="C74:C75"/>
    <mergeCell ref="D74:D75"/>
    <mergeCell ref="E74:E75"/>
    <mergeCell ref="F74:F75"/>
    <mergeCell ref="G74:G75"/>
    <mergeCell ref="H74:H75"/>
    <mergeCell ref="I74:I75"/>
    <mergeCell ref="J74:J75"/>
    <mergeCell ref="B74:B75"/>
    <mergeCell ref="A105:A107"/>
    <mergeCell ref="J80:J81"/>
    <mergeCell ref="I80:I81"/>
    <mergeCell ref="H80:H81"/>
    <mergeCell ref="G80:G81"/>
    <mergeCell ref="E112:E113"/>
    <mergeCell ref="D112:D113"/>
    <mergeCell ref="C112:C113"/>
    <mergeCell ref="B112:B113"/>
    <mergeCell ref="J106:J107"/>
    <mergeCell ref="I106:I107"/>
    <mergeCell ref="H106:H107"/>
    <mergeCell ref="G106:G107"/>
    <mergeCell ref="A111:A115"/>
    <mergeCell ref="A108:A110"/>
    <mergeCell ref="B109:B110"/>
    <mergeCell ref="C109:C110"/>
    <mergeCell ref="D109:D110"/>
    <mergeCell ref="E109:E110"/>
    <mergeCell ref="F109:F110"/>
    <mergeCell ref="G109:G110"/>
    <mergeCell ref="H109:H110"/>
    <mergeCell ref="I109:I110"/>
    <mergeCell ref="J109:J110"/>
    <mergeCell ref="A1:A4"/>
    <mergeCell ref="A5:A6"/>
    <mergeCell ref="A7:A24"/>
    <mergeCell ref="A25:A29"/>
    <mergeCell ref="R76:R77"/>
    <mergeCell ref="B76:B77"/>
    <mergeCell ref="C76:C77"/>
    <mergeCell ref="D76:D77"/>
    <mergeCell ref="E76:E77"/>
    <mergeCell ref="F76:F77"/>
    <mergeCell ref="H76:H77"/>
    <mergeCell ref="I76:I77"/>
    <mergeCell ref="J76:J77"/>
    <mergeCell ref="Q76:Q77"/>
    <mergeCell ref="P1:R3"/>
    <mergeCell ref="P4:R4"/>
    <mergeCell ref="J5:J6"/>
    <mergeCell ref="B61:B62"/>
    <mergeCell ref="C61:C62"/>
    <mergeCell ref="D61:D62"/>
    <mergeCell ref="E61:E62"/>
    <mergeCell ref="C53:C54"/>
    <mergeCell ref="A71:A73"/>
    <mergeCell ref="A74:A75"/>
    <mergeCell ref="R5:R6"/>
    <mergeCell ref="H5:I5"/>
    <mergeCell ref="P5:P6"/>
    <mergeCell ref="N5:O5"/>
    <mergeCell ref="B1:O2"/>
    <mergeCell ref="B3:O4"/>
    <mergeCell ref="Q5:Q6"/>
    <mergeCell ref="K5:M5"/>
    <mergeCell ref="B5:G5"/>
    <mergeCell ref="R30:R31"/>
    <mergeCell ref="B30:B31"/>
    <mergeCell ref="C30:C31"/>
    <mergeCell ref="D30:D31"/>
    <mergeCell ref="E30:E31"/>
    <mergeCell ref="F30:F31"/>
    <mergeCell ref="H25:H26"/>
    <mergeCell ref="I25:I26"/>
    <mergeCell ref="J25:J26"/>
    <mergeCell ref="Q25:Q26"/>
    <mergeCell ref="R25:R26"/>
    <mergeCell ref="P25:P26"/>
    <mergeCell ref="B25:B26"/>
    <mergeCell ref="C25:C26"/>
    <mergeCell ref="D25:D26"/>
    <mergeCell ref="E25:E26"/>
    <mergeCell ref="F25:F26"/>
    <mergeCell ref="G25:G26"/>
    <mergeCell ref="G30:G31"/>
    <mergeCell ref="P30:P31"/>
    <mergeCell ref="A37:A56"/>
    <mergeCell ref="H30:H31"/>
    <mergeCell ref="I30:I31"/>
    <mergeCell ref="J30:J31"/>
    <mergeCell ref="Q30:Q31"/>
    <mergeCell ref="A67:A70"/>
    <mergeCell ref="B69:B70"/>
    <mergeCell ref="C69:C70"/>
    <mergeCell ref="N61:N62"/>
    <mergeCell ref="O61:O62"/>
    <mergeCell ref="P61:P62"/>
    <mergeCell ref="Q61:Q62"/>
    <mergeCell ref="D69:D70"/>
    <mergeCell ref="E69:E70"/>
    <mergeCell ref="B32:B33"/>
    <mergeCell ref="D32:D33"/>
    <mergeCell ref="C32:C33"/>
    <mergeCell ref="E32:E33"/>
    <mergeCell ref="F32:F33"/>
    <mergeCell ref="G32:G33"/>
    <mergeCell ref="H32:H33"/>
    <mergeCell ref="I32:I33"/>
    <mergeCell ref="D53:D54"/>
    <mergeCell ref="F61:F62"/>
    <mergeCell ref="G61:G62"/>
    <mergeCell ref="H61:H62"/>
    <mergeCell ref="I61:I62"/>
    <mergeCell ref="J61:J62"/>
    <mergeCell ref="I69:I70"/>
    <mergeCell ref="J69:J70"/>
    <mergeCell ref="P69:P70"/>
    <mergeCell ref="Q69:Q70"/>
    <mergeCell ref="F69:F70"/>
    <mergeCell ref="G69:G70"/>
    <mergeCell ref="H69:H70"/>
    <mergeCell ref="B80:B81"/>
    <mergeCell ref="C97:C98"/>
    <mergeCell ref="A116:A117"/>
    <mergeCell ref="R112:R113"/>
    <mergeCell ref="Q112:Q113"/>
    <mergeCell ref="P112:P113"/>
    <mergeCell ref="O112:O113"/>
    <mergeCell ref="N112:N113"/>
    <mergeCell ref="J112:J113"/>
    <mergeCell ref="I112:I113"/>
    <mergeCell ref="H112:H113"/>
    <mergeCell ref="G112:G113"/>
    <mergeCell ref="F112:F113"/>
    <mergeCell ref="F106:F107"/>
    <mergeCell ref="E106:E107"/>
    <mergeCell ref="D106:D107"/>
    <mergeCell ref="P103:P104"/>
    <mergeCell ref="R103:R104"/>
    <mergeCell ref="Q103:Q104"/>
    <mergeCell ref="A102:A104"/>
    <mergeCell ref="C103:C104"/>
    <mergeCell ref="D103:D104"/>
    <mergeCell ref="E103:E104"/>
    <mergeCell ref="F103:F104"/>
    <mergeCell ref="I78:I79"/>
    <mergeCell ref="J78:J79"/>
    <mergeCell ref="N78:N79"/>
    <mergeCell ref="O78:O79"/>
    <mergeCell ref="P78:P79"/>
    <mergeCell ref="F80:F81"/>
    <mergeCell ref="E80:E81"/>
    <mergeCell ref="D80:D81"/>
    <mergeCell ref="C80:C81"/>
    <mergeCell ref="R119:R120"/>
    <mergeCell ref="Q119:Q120"/>
    <mergeCell ref="P119:P120"/>
    <mergeCell ref="O119:O120"/>
    <mergeCell ref="N119:N120"/>
    <mergeCell ref="M119:M120"/>
    <mergeCell ref="L119:L120"/>
    <mergeCell ref="J32:J33"/>
    <mergeCell ref="L32:L33"/>
    <mergeCell ref="M32:M33"/>
    <mergeCell ref="Q32:Q33"/>
    <mergeCell ref="R32:R33"/>
    <mergeCell ref="R78:R79"/>
    <mergeCell ref="Q78:Q79"/>
    <mergeCell ref="R61:R62"/>
    <mergeCell ref="R69:R70"/>
    <mergeCell ref="Q80:Q81"/>
    <mergeCell ref="R80:R81"/>
    <mergeCell ref="J45:J46"/>
    <mergeCell ref="R45:R46"/>
    <mergeCell ref="Q74:Q75"/>
    <mergeCell ref="R74:R75"/>
    <mergeCell ref="Q114:Q115"/>
    <mergeCell ref="R114:R115"/>
    <mergeCell ref="A118:A120"/>
    <mergeCell ref="B119:B120"/>
    <mergeCell ref="Q122:Q123"/>
    <mergeCell ref="R122:R123"/>
    <mergeCell ref="C122:C123"/>
    <mergeCell ref="D122:D123"/>
    <mergeCell ref="E122:E123"/>
    <mergeCell ref="F122:F123"/>
    <mergeCell ref="G122:G123"/>
    <mergeCell ref="H122:H123"/>
    <mergeCell ref="I122:I123"/>
    <mergeCell ref="J122:J123"/>
    <mergeCell ref="L122:L123"/>
    <mergeCell ref="M122:M123"/>
    <mergeCell ref="A121:A123"/>
    <mergeCell ref="B122:B123"/>
    <mergeCell ref="C119:C120"/>
    <mergeCell ref="D119:D120"/>
    <mergeCell ref="E119:E120"/>
    <mergeCell ref="F119:F120"/>
    <mergeCell ref="G119:G120"/>
    <mergeCell ref="H119:H120"/>
    <mergeCell ref="I119:I120"/>
    <mergeCell ref="J119:J120"/>
    <mergeCell ref="C9:C10"/>
    <mergeCell ref="D9:D10"/>
    <mergeCell ref="E9:E10"/>
    <mergeCell ref="F9:F10"/>
    <mergeCell ref="G9:G10"/>
    <mergeCell ref="H9:H10"/>
    <mergeCell ref="I9:I10"/>
    <mergeCell ref="J9:J10"/>
    <mergeCell ref="B9:B10"/>
    <mergeCell ref="Q9:Q10"/>
    <mergeCell ref="R9:R10"/>
    <mergeCell ref="J11:J12"/>
    <mergeCell ref="I11:I12"/>
    <mergeCell ref="H11:H12"/>
    <mergeCell ref="G11:G12"/>
    <mergeCell ref="F11:F12"/>
    <mergeCell ref="E11:E12"/>
    <mergeCell ref="D11:D12"/>
    <mergeCell ref="C11:C12"/>
    <mergeCell ref="B11:B12"/>
    <mergeCell ref="Q11:Q12"/>
    <mergeCell ref="R11:R12"/>
    <mergeCell ref="J15:J16"/>
    <mergeCell ref="I15:I16"/>
    <mergeCell ref="H15:H16"/>
    <mergeCell ref="G15:G16"/>
    <mergeCell ref="F15:F16"/>
    <mergeCell ref="E15:E16"/>
    <mergeCell ref="D15:D16"/>
    <mergeCell ref="C15:C16"/>
    <mergeCell ref="B15:B16"/>
    <mergeCell ref="P15:P16"/>
    <mergeCell ref="O15:O16"/>
    <mergeCell ref="N15:N16"/>
    <mergeCell ref="M15:M16"/>
    <mergeCell ref="L15:L16"/>
    <mergeCell ref="Q15:Q16"/>
    <mergeCell ref="R15:R16"/>
    <mergeCell ref="Q17:Q19"/>
    <mergeCell ref="R17:R19"/>
    <mergeCell ref="B17:B19"/>
    <mergeCell ref="J22:J23"/>
    <mergeCell ref="I22:I23"/>
    <mergeCell ref="H22:H23"/>
    <mergeCell ref="G22:G23"/>
    <mergeCell ref="F22:F23"/>
    <mergeCell ref="E22:E23"/>
    <mergeCell ref="D22:D23"/>
    <mergeCell ref="C22:C23"/>
    <mergeCell ref="B22:B23"/>
    <mergeCell ref="Q22:Q23"/>
    <mergeCell ref="R22:R23"/>
    <mergeCell ref="J17:J19"/>
    <mergeCell ref="I17:I19"/>
    <mergeCell ref="H17:H19"/>
    <mergeCell ref="G17:G19"/>
    <mergeCell ref="F17:F19"/>
    <mergeCell ref="E17:E19"/>
    <mergeCell ref="D17:D19"/>
    <mergeCell ref="C17:C19"/>
    <mergeCell ref="F53:F54"/>
    <mergeCell ref="G53:G54"/>
    <mergeCell ref="H53:H54"/>
    <mergeCell ref="I53:I54"/>
    <mergeCell ref="J53:J54"/>
    <mergeCell ref="B53:B54"/>
    <mergeCell ref="Q53:Q54"/>
    <mergeCell ref="R53:R54"/>
    <mergeCell ref="I45:I46"/>
    <mergeCell ref="H45:H46"/>
    <mergeCell ref="G45:G46"/>
    <mergeCell ref="F45:F46"/>
    <mergeCell ref="E45:E46"/>
    <mergeCell ref="D45:D46"/>
    <mergeCell ref="C45:C46"/>
    <mergeCell ref="B45:B46"/>
    <mergeCell ref="Q45:Q46"/>
    <mergeCell ref="E53:E54"/>
    <mergeCell ref="Q126:Q128"/>
    <mergeCell ref="D124:D125"/>
    <mergeCell ref="C124:C125"/>
    <mergeCell ref="B124:B125"/>
    <mergeCell ref="E124:E125"/>
    <mergeCell ref="F124:F125"/>
    <mergeCell ref="G124:G125"/>
    <mergeCell ref="H124:H125"/>
    <mergeCell ref="I124:I125"/>
    <mergeCell ref="J124:J125"/>
    <mergeCell ref="A124:A130"/>
    <mergeCell ref="Q129:Q130"/>
    <mergeCell ref="R129:R130"/>
    <mergeCell ref="C129:C130"/>
    <mergeCell ref="D129:D130"/>
    <mergeCell ref="E129:E130"/>
    <mergeCell ref="F129:F130"/>
    <mergeCell ref="G129:G130"/>
    <mergeCell ref="H129:H130"/>
    <mergeCell ref="I129:I130"/>
    <mergeCell ref="J129:J130"/>
    <mergeCell ref="B129:B130"/>
    <mergeCell ref="R124:R125"/>
    <mergeCell ref="Q124:Q125"/>
    <mergeCell ref="C126:C128"/>
    <mergeCell ref="D126:D128"/>
    <mergeCell ref="B126:B128"/>
    <mergeCell ref="E126:E128"/>
    <mergeCell ref="F126:F128"/>
    <mergeCell ref="G126:G128"/>
    <mergeCell ref="H126:H128"/>
    <mergeCell ref="I126:I128"/>
    <mergeCell ref="J126:J128"/>
    <mergeCell ref="R126:R128"/>
    <mergeCell ref="I97:I98"/>
    <mergeCell ref="J97:J98"/>
    <mergeCell ref="Q97:Q98"/>
    <mergeCell ref="R97:R98"/>
    <mergeCell ref="F114:F115"/>
    <mergeCell ref="C114:C115"/>
    <mergeCell ref="B114:B115"/>
    <mergeCell ref="D114:D115"/>
    <mergeCell ref="E114:E115"/>
    <mergeCell ref="G114:G115"/>
    <mergeCell ref="H114:H115"/>
    <mergeCell ref="I114:I115"/>
    <mergeCell ref="J114:J115"/>
    <mergeCell ref="G103:G104"/>
    <mergeCell ref="H103:H104"/>
    <mergeCell ref="I103:I104"/>
    <mergeCell ref="J103:J104"/>
    <mergeCell ref="B103:B104"/>
    <mergeCell ref="C106:C107"/>
    <mergeCell ref="B106:B107"/>
    <mergeCell ref="R106:R107"/>
    <mergeCell ref="Q106:Q107"/>
    <mergeCell ref="Q109:Q110"/>
    <mergeCell ref="R109:R110"/>
    <mergeCell ref="B97:B98"/>
    <mergeCell ref="A85:A90"/>
    <mergeCell ref="B89:B90"/>
    <mergeCell ref="C89:C90"/>
    <mergeCell ref="D89:D90"/>
    <mergeCell ref="E89:E90"/>
    <mergeCell ref="F89:F90"/>
    <mergeCell ref="G89:G90"/>
    <mergeCell ref="H89:H90"/>
    <mergeCell ref="D97:D98"/>
    <mergeCell ref="E97:E98"/>
    <mergeCell ref="F97:F98"/>
    <mergeCell ref="G97:G98"/>
    <mergeCell ref="H97:H98"/>
    <mergeCell ref="A93:A99"/>
    <mergeCell ref="A91:A92"/>
    <mergeCell ref="I89:I90"/>
    <mergeCell ref="J89:J90"/>
    <mergeCell ref="Q89:Q90"/>
    <mergeCell ref="R89:R90"/>
    <mergeCell ref="B82:B84"/>
    <mergeCell ref="C82:C84"/>
    <mergeCell ref="D82:D84"/>
    <mergeCell ref="E82:E84"/>
    <mergeCell ref="F82:F84"/>
    <mergeCell ref="G82:G84"/>
    <mergeCell ref="H82:H84"/>
    <mergeCell ref="I82:I84"/>
    <mergeCell ref="J82:J84"/>
    <mergeCell ref="A76:A84"/>
    <mergeCell ref="Q82:Q84"/>
    <mergeCell ref="R82:R84"/>
    <mergeCell ref="B64:B66"/>
    <mergeCell ref="C64:C66"/>
    <mergeCell ref="D64:D66"/>
    <mergeCell ref="E64:E66"/>
    <mergeCell ref="F64:F66"/>
    <mergeCell ref="G64:G66"/>
    <mergeCell ref="H64:H66"/>
    <mergeCell ref="I64:I66"/>
    <mergeCell ref="J64:J66"/>
    <mergeCell ref="A61:A66"/>
    <mergeCell ref="Q64:Q66"/>
    <mergeCell ref="R64:R66"/>
    <mergeCell ref="G76:G77"/>
    <mergeCell ref="P76:P77"/>
    <mergeCell ref="B78:B79"/>
    <mergeCell ref="C78:C79"/>
    <mergeCell ref="D78:D79"/>
    <mergeCell ref="E78:E79"/>
    <mergeCell ref="F78:F79"/>
    <mergeCell ref="G78:G79"/>
    <mergeCell ref="H78:H79"/>
    <mergeCell ref="A57:A60"/>
    <mergeCell ref="Q59:Q60"/>
    <mergeCell ref="R59:R60"/>
    <mergeCell ref="A30:A35"/>
    <mergeCell ref="B34:B35"/>
    <mergeCell ref="C34:C35"/>
    <mergeCell ref="D34:D35"/>
    <mergeCell ref="E34:E35"/>
    <mergeCell ref="F34:F35"/>
    <mergeCell ref="G34:G35"/>
    <mergeCell ref="H34:H35"/>
    <mergeCell ref="I34:I35"/>
    <mergeCell ref="J34:J35"/>
    <mergeCell ref="Q34:Q35"/>
    <mergeCell ref="R34:R35"/>
    <mergeCell ref="B59:B60"/>
    <mergeCell ref="C59:C60"/>
    <mergeCell ref="D59:D60"/>
    <mergeCell ref="E59:E60"/>
    <mergeCell ref="F59:F60"/>
    <mergeCell ref="G59:G60"/>
    <mergeCell ref="H59:H60"/>
    <mergeCell ref="I59:I60"/>
    <mergeCell ref="J59:J60"/>
  </mergeCells>
  <conditionalFormatting sqref="J78 J63:J64 J71:J74 P78 J80 J32 J105:J106 J121:J122 P7:P15 J11 J7:J9 J13:J15 J24:J25 P24:P25 J36:J45 J47:J53 J55:J59 J76 P71:P76 J124 J126 J129 P121:P135 J131:J135 J114 J116:J119 P114:P119 J111:J112 J108:J109 P105:P112 J99:J103 J86:J89 J91:J97 P80:P103 J67:J69 P63:P69 J61 P32:P61 J27:J30 P27:P30">
    <cfRule type="containsText" dxfId="163" priority="215" operator="containsText" text="Extremo">
      <formula>NOT(ISERROR(SEARCH("Extremo",J7)))</formula>
    </cfRule>
    <cfRule type="containsText" dxfId="162" priority="216" operator="containsText" text="Alto">
      <formula>NOT(ISERROR(SEARCH("Alto",J7)))</formula>
    </cfRule>
    <cfRule type="containsText" dxfId="161" priority="217" operator="containsText" text="Moderado">
      <formula>NOT(ISERROR(SEARCH("Moderado",J7)))</formula>
    </cfRule>
    <cfRule type="containsText" dxfId="160" priority="218" operator="containsText" text="Bajo">
      <formula>NOT(ISERROR(SEARCH("Bajo",J7)))</formula>
    </cfRule>
    <cfRule type="containsText" dxfId="159" priority="243" operator="containsText" text="ZONA RIESGO BAJA">
      <formula>NOT(ISERROR(SEARCH("ZONA RIESGO BAJA",J7)))</formula>
    </cfRule>
    <cfRule type="containsText" dxfId="158" priority="244" operator="containsText" text="ZONA RIESGO MODERADA">
      <formula>NOT(ISERROR(SEARCH("ZONA RIESGO MODERADA",J7)))</formula>
    </cfRule>
    <cfRule type="containsText" dxfId="157" priority="245" operator="containsText" text="ZONA RIESGO ALTA">
      <formula>NOT(ISERROR(SEARCH("ZONA RIESGO ALTA",J7)))</formula>
    </cfRule>
    <cfRule type="containsText" dxfId="156" priority="246" operator="containsText" text="ZONA RIESGO EXTREMA">
      <formula>NOT(ISERROR(SEARCH("ZONA RIESGO EXTREMA",J7)))</formula>
    </cfRule>
  </conditionalFormatting>
  <conditionalFormatting sqref="Q78 Q7:Q9 Q28:Q30 Q63:Q64 Q71:Q74 Q80 Q32 Q105:Q106 Q116:Q119 Q121:Q122 Q124 Q11 Q13:Q15 Q24:Q25 Q36:Q45 Q47:Q53 Q55:Q59 Q76 Q126 Q129 Q131:Q135 Q108:Q109 Q111:Q112 Q85:Q89 Q99:Q103 Q91:Q97 Q67:Q69 Q61">
    <cfRule type="containsText" dxfId="155" priority="239" operator="containsText" text="ZONA RIESGO BAJA">
      <formula>NOT(ISERROR(SEARCH("ZONA RIESGO BAJA",Q7)))</formula>
    </cfRule>
    <cfRule type="containsText" dxfId="154" priority="240" operator="containsText" text="ZONA RIESGO MODERADA">
      <formula>NOT(ISERROR(SEARCH("ZONA RIESGO MODERADA",Q7)))</formula>
    </cfRule>
    <cfRule type="containsText" dxfId="153" priority="241" operator="containsText" text="ZONA RIESGO ALTA">
      <formula>NOT(ISERROR(SEARCH("ZONA RIESGO ALTA",Q7)))</formula>
    </cfRule>
    <cfRule type="containsText" dxfId="152" priority="242" operator="containsText" text="ZONA RIESGO EXTREMA">
      <formula>NOT(ISERROR(SEARCH("ZONA RIESGO EXTREMA",Q7)))</formula>
    </cfRule>
  </conditionalFormatting>
  <conditionalFormatting sqref="H7:H9 H78 H63:H64 H71:H74 H80 H32 H105:H106 H108:H109 H116:H119 H121:H122 H124 H11 H13:H15 N7:N15 H24:H25 N24:N32 H36:H45 H47:H53 H55:H59 H76 H126 H129 N121:N135 H131:H135 N114:N119 H111:H112 H85:H89 H99:H103 H91:H97 N80:N112 H67:H69 N63:N78 H61 N36:N61 H27:H30">
    <cfRule type="containsText" dxfId="151" priority="234" operator="containsText" text="Muy Baja">
      <formula>NOT(ISERROR(SEARCH("Muy Baja",H7)))</formula>
    </cfRule>
    <cfRule type="containsText" dxfId="150" priority="235" operator="containsText" text="Baja">
      <formula>NOT(ISERROR(SEARCH("Baja",H7)))</formula>
    </cfRule>
    <cfRule type="containsText" dxfId="149" priority="236" operator="containsText" text="Media">
      <formula>NOT(ISERROR(SEARCH("Media",H7)))</formula>
    </cfRule>
    <cfRule type="containsText" dxfId="148" priority="237" operator="containsText" text="Muy Alta">
      <formula>NOT(ISERROR(SEARCH("Muy Alta",H7)))</formula>
    </cfRule>
    <cfRule type="containsText" dxfId="147" priority="238" operator="containsText" text="Alta">
      <formula>NOT(ISERROR(SEARCH("Alta",H7)))</formula>
    </cfRule>
  </conditionalFormatting>
  <conditionalFormatting sqref="I78 I7:I9 I63:I64 I71:I74 I80 I32 O7:O15 I105:I106 I108:I109 I116:I119 I121:I122 I124 I11 I13:I15 I24:I25 O24:O32 I36:I45 I47:I53 I55:I59 I76 I126 I129 O121:O135 I131:I135 O114:O119 I111:I112 I85:I89 I99:I103 I91:I97 O80:O112 I67:I69 O63:O78 I61 O36:O61 I27:I30">
    <cfRule type="containsText" dxfId="146" priority="229" operator="containsText" text="Catastrófico">
      <formula>NOT(ISERROR(SEARCH("Catastrófico",I7)))</formula>
    </cfRule>
    <cfRule type="containsText" dxfId="145" priority="230" operator="containsText" text="Mayor">
      <formula>NOT(ISERROR(SEARCH("Mayor",I7)))</formula>
    </cfRule>
    <cfRule type="containsText" dxfId="144" priority="231" operator="containsText" text="Moderado">
      <formula>NOT(ISERROR(SEARCH("Moderado",I7)))</formula>
    </cfRule>
    <cfRule type="containsText" dxfId="143" priority="232" operator="containsText" text="Menor">
      <formula>NOT(ISERROR(SEARCH("Menor",I7)))</formula>
    </cfRule>
    <cfRule type="containsText" dxfId="142" priority="233" operator="containsText" text="Leve">
      <formula>NOT(ISERROR(SEARCH("Leve",I7)))</formula>
    </cfRule>
  </conditionalFormatting>
  <conditionalFormatting sqref="H82">
    <cfRule type="containsText" dxfId="141" priority="190" operator="containsText" text="Muy Baja">
      <formula>NOT(ISERROR(SEARCH("Muy Baja",H82)))</formula>
    </cfRule>
    <cfRule type="containsText" dxfId="140" priority="191" operator="containsText" text="Baja">
      <formula>NOT(ISERROR(SEARCH("Baja",H82)))</formula>
    </cfRule>
    <cfRule type="containsText" dxfId="139" priority="192" operator="containsText" text="Media">
      <formula>NOT(ISERROR(SEARCH("Media",H82)))</formula>
    </cfRule>
    <cfRule type="containsText" dxfId="138" priority="193" operator="containsText" text="Muy Alta">
      <formula>NOT(ISERROR(SEARCH("Muy Alta",H82)))</formula>
    </cfRule>
    <cfRule type="containsText" dxfId="137" priority="194" operator="containsText" text="Alta">
      <formula>NOT(ISERROR(SEARCH("Alta",H82)))</formula>
    </cfRule>
  </conditionalFormatting>
  <conditionalFormatting sqref="I82">
    <cfRule type="containsText" dxfId="136" priority="185" operator="containsText" text="Catastrófico">
      <formula>NOT(ISERROR(SEARCH("Catastrófico",I82)))</formula>
    </cfRule>
    <cfRule type="containsText" dxfId="135" priority="186" operator="containsText" text="Mayor">
      <formula>NOT(ISERROR(SEARCH("Mayor",I82)))</formula>
    </cfRule>
    <cfRule type="containsText" dxfId="134" priority="187" operator="containsText" text="Moderado">
      <formula>NOT(ISERROR(SEARCH("Moderado",I82)))</formula>
    </cfRule>
    <cfRule type="containsText" dxfId="133" priority="188" operator="containsText" text="Menor">
      <formula>NOT(ISERROR(SEARCH("Menor",I82)))</formula>
    </cfRule>
    <cfRule type="containsText" dxfId="132" priority="189" operator="containsText" text="Leve">
      <formula>NOT(ISERROR(SEARCH("Leve",I82)))</formula>
    </cfRule>
  </conditionalFormatting>
  <conditionalFormatting sqref="J82 J85">
    <cfRule type="containsText" dxfId="131" priority="173" operator="containsText" text="Extremo">
      <formula>NOT(ISERROR(SEARCH("Extremo",J82)))</formula>
    </cfRule>
    <cfRule type="containsText" dxfId="130" priority="174" operator="containsText" text="Alto">
      <formula>NOT(ISERROR(SEARCH("Alto",J82)))</formula>
    </cfRule>
    <cfRule type="containsText" dxfId="129" priority="175" operator="containsText" text="Moderado">
      <formula>NOT(ISERROR(SEARCH("Moderado",J82)))</formula>
    </cfRule>
    <cfRule type="containsText" dxfId="128" priority="176" operator="containsText" text="Bajo">
      <formula>NOT(ISERROR(SEARCH("Bajo",J82)))</formula>
    </cfRule>
    <cfRule type="containsText" dxfId="127" priority="177" operator="containsText" text="ZONA RIESGO BAJA">
      <formula>NOT(ISERROR(SEARCH("ZONA RIESGO BAJA",J82)))</formula>
    </cfRule>
    <cfRule type="containsText" dxfId="126" priority="178" operator="containsText" text="ZONA RIESGO MODERADA">
      <formula>NOT(ISERROR(SEARCH("ZONA RIESGO MODERADA",J82)))</formula>
    </cfRule>
    <cfRule type="containsText" dxfId="125" priority="179" operator="containsText" text="ZONA RIESGO ALTA">
      <formula>NOT(ISERROR(SEARCH("ZONA RIESGO ALTA",J82)))</formula>
    </cfRule>
    <cfRule type="containsText" dxfId="124" priority="180" operator="containsText" text="ZONA RIESGO EXTREMA">
      <formula>NOT(ISERROR(SEARCH("ZONA RIESGO EXTREMA",J82)))</formula>
    </cfRule>
  </conditionalFormatting>
  <conditionalFormatting sqref="N33:N35">
    <cfRule type="containsText" dxfId="123" priority="168" operator="containsText" text="Muy Baja">
      <formula>NOT(ISERROR(SEARCH("Muy Baja",N33)))</formula>
    </cfRule>
    <cfRule type="containsText" dxfId="122" priority="169" operator="containsText" text="Baja">
      <formula>NOT(ISERROR(SEARCH("Baja",N33)))</formula>
    </cfRule>
    <cfRule type="containsText" dxfId="121" priority="170" operator="containsText" text="Media">
      <formula>NOT(ISERROR(SEARCH("Media",N33)))</formula>
    </cfRule>
    <cfRule type="containsText" dxfId="120" priority="171" operator="containsText" text="Muy Alta">
      <formula>NOT(ISERROR(SEARCH("Muy Alta",N33)))</formula>
    </cfRule>
    <cfRule type="containsText" dxfId="119" priority="172" operator="containsText" text="Alta">
      <formula>NOT(ISERROR(SEARCH("Alta",N33)))</formula>
    </cfRule>
  </conditionalFormatting>
  <conditionalFormatting sqref="O33:O35">
    <cfRule type="containsText" dxfId="118" priority="159" operator="containsText" text="Catastrófico">
      <formula>NOT(ISERROR(SEARCH("Catastrófico",O33)))</formula>
    </cfRule>
    <cfRule type="containsText" dxfId="117" priority="160" operator="containsText" text="Mayor">
      <formula>NOT(ISERROR(SEARCH("Mayor",O33)))</formula>
    </cfRule>
    <cfRule type="containsText" dxfId="116" priority="161" operator="containsText" text="Moderado">
      <formula>NOT(ISERROR(SEARCH("Moderado",O33)))</formula>
    </cfRule>
    <cfRule type="containsText" dxfId="115" priority="162" operator="containsText" text="Menor">
      <formula>NOT(ISERROR(SEARCH("Menor",O33)))</formula>
    </cfRule>
    <cfRule type="containsText" dxfId="114" priority="163" operator="containsText" text="Leve">
      <formula>NOT(ISERROR(SEARCH("Leve",O33)))</formula>
    </cfRule>
  </conditionalFormatting>
  <conditionalFormatting sqref="H17 H20:H22">
    <cfRule type="containsText" dxfId="113" priority="146" operator="containsText" text="Muy Baja">
      <formula>NOT(ISERROR(SEARCH("Muy Baja",H17)))</formula>
    </cfRule>
    <cfRule type="containsText" dxfId="112" priority="147" operator="containsText" text="Baja">
      <formula>NOT(ISERROR(SEARCH("Baja",H17)))</formula>
    </cfRule>
    <cfRule type="containsText" dxfId="111" priority="148" operator="containsText" text="Media">
      <formula>NOT(ISERROR(SEARCH("Media",H17)))</formula>
    </cfRule>
    <cfRule type="containsText" dxfId="110" priority="149" operator="containsText" text="Muy Alta">
      <formula>NOT(ISERROR(SEARCH("Muy Alta",H17)))</formula>
    </cfRule>
    <cfRule type="containsText" dxfId="109" priority="150" operator="containsText" text="Alta">
      <formula>NOT(ISERROR(SEARCH("Alta",H17)))</formula>
    </cfRule>
  </conditionalFormatting>
  <conditionalFormatting sqref="I17 I20:I22">
    <cfRule type="containsText" dxfId="108" priority="141" operator="containsText" text="Catastrófico">
      <formula>NOT(ISERROR(SEARCH("Catastrófico",I17)))</formula>
    </cfRule>
    <cfRule type="containsText" dxfId="107" priority="142" operator="containsText" text="Mayor">
      <formula>NOT(ISERROR(SEARCH("Mayor",I17)))</formula>
    </cfRule>
    <cfRule type="containsText" dxfId="106" priority="143" operator="containsText" text="Moderado">
      <formula>NOT(ISERROR(SEARCH("Moderado",I17)))</formula>
    </cfRule>
    <cfRule type="containsText" dxfId="105" priority="144" operator="containsText" text="Menor">
      <formula>NOT(ISERROR(SEARCH("Menor",I17)))</formula>
    </cfRule>
    <cfRule type="containsText" dxfId="104" priority="145" operator="containsText" text="Leve">
      <formula>NOT(ISERROR(SEARCH("Leve",I17)))</formula>
    </cfRule>
  </conditionalFormatting>
  <conditionalFormatting sqref="J17">
    <cfRule type="containsText" dxfId="103" priority="129" operator="containsText" text="Extremo">
      <formula>NOT(ISERROR(SEARCH("Extremo",J17)))</formula>
    </cfRule>
    <cfRule type="containsText" dxfId="102" priority="130" operator="containsText" text="Alto">
      <formula>NOT(ISERROR(SEARCH("Alto",J17)))</formula>
    </cfRule>
    <cfRule type="containsText" dxfId="101" priority="131" operator="containsText" text="Moderado">
      <formula>NOT(ISERROR(SEARCH("Moderado",J17)))</formula>
    </cfRule>
    <cfRule type="containsText" dxfId="100" priority="132" operator="containsText" text="Bajo">
      <formula>NOT(ISERROR(SEARCH("Bajo",J17)))</formula>
    </cfRule>
    <cfRule type="containsText" dxfId="99" priority="133" operator="containsText" text="ZONA RIESGO BAJA">
      <formula>NOT(ISERROR(SEARCH("ZONA RIESGO BAJA",J17)))</formula>
    </cfRule>
    <cfRule type="containsText" dxfId="98" priority="134" operator="containsText" text="ZONA RIESGO MODERADA">
      <formula>NOT(ISERROR(SEARCH("ZONA RIESGO MODERADA",J17)))</formula>
    </cfRule>
    <cfRule type="containsText" dxfId="97" priority="135" operator="containsText" text="ZONA RIESGO ALTA">
      <formula>NOT(ISERROR(SEARCH("ZONA RIESGO ALTA",J17)))</formula>
    </cfRule>
    <cfRule type="containsText" dxfId="96" priority="136" operator="containsText" text="ZONA RIESGO EXTREMA">
      <formula>NOT(ISERROR(SEARCH("ZONA RIESGO EXTREMA",J17)))</formula>
    </cfRule>
  </conditionalFormatting>
  <conditionalFormatting sqref="P17:P21">
    <cfRule type="containsText" dxfId="95" priority="111" operator="containsText" text="Extremo">
      <formula>NOT(ISERROR(SEARCH("Extremo",P17)))</formula>
    </cfRule>
    <cfRule type="containsText" dxfId="94" priority="112" operator="containsText" text="Alto">
      <formula>NOT(ISERROR(SEARCH("Alto",P17)))</formula>
    </cfRule>
    <cfRule type="containsText" dxfId="93" priority="113" operator="containsText" text="Moderado">
      <formula>NOT(ISERROR(SEARCH("Moderado",P17)))</formula>
    </cfRule>
    <cfRule type="containsText" dxfId="92" priority="114" operator="containsText" text="Bajo">
      <formula>NOT(ISERROR(SEARCH("Bajo",P17)))</formula>
    </cfRule>
    <cfRule type="containsText" dxfId="91" priority="125" operator="containsText" text="ZONA RIESGO BAJA">
      <formula>NOT(ISERROR(SEARCH("ZONA RIESGO BAJA",P17)))</formula>
    </cfRule>
    <cfRule type="containsText" dxfId="90" priority="126" operator="containsText" text="ZONA RIESGO MODERADA">
      <formula>NOT(ISERROR(SEARCH("ZONA RIESGO MODERADA",P17)))</formula>
    </cfRule>
    <cfRule type="containsText" dxfId="89" priority="127" operator="containsText" text="ZONA RIESGO ALTA">
      <formula>NOT(ISERROR(SEARCH("ZONA RIESGO ALTA",P17)))</formula>
    </cfRule>
    <cfRule type="containsText" dxfId="88" priority="128" operator="containsText" text="ZONA RIESGO EXTREMA">
      <formula>NOT(ISERROR(SEARCH("ZONA RIESGO EXTREMA",P17)))</formula>
    </cfRule>
  </conditionalFormatting>
  <conditionalFormatting sqref="N17:N18">
    <cfRule type="containsText" dxfId="87" priority="120" operator="containsText" text="Muy Baja">
      <formula>NOT(ISERROR(SEARCH("Muy Baja",N17)))</formula>
    </cfRule>
    <cfRule type="containsText" dxfId="86" priority="121" operator="containsText" text="Baja">
      <formula>NOT(ISERROR(SEARCH("Baja",N17)))</formula>
    </cfRule>
    <cfRule type="containsText" dxfId="85" priority="122" operator="containsText" text="Media">
      <formula>NOT(ISERROR(SEARCH("Media",N17)))</formula>
    </cfRule>
    <cfRule type="containsText" dxfId="84" priority="123" operator="containsText" text="Muy Alta">
      <formula>NOT(ISERROR(SEARCH("Muy Alta",N17)))</formula>
    </cfRule>
    <cfRule type="containsText" dxfId="83" priority="124" operator="containsText" text="Alta">
      <formula>NOT(ISERROR(SEARCH("Alta",N17)))</formula>
    </cfRule>
  </conditionalFormatting>
  <conditionalFormatting sqref="O17:O18">
    <cfRule type="containsText" dxfId="82" priority="115" operator="containsText" text="Catastrófico">
      <formula>NOT(ISERROR(SEARCH("Catastrófico",O17)))</formula>
    </cfRule>
    <cfRule type="containsText" dxfId="81" priority="116" operator="containsText" text="Mayor">
      <formula>NOT(ISERROR(SEARCH("Mayor",O17)))</formula>
    </cfRule>
    <cfRule type="containsText" dxfId="80" priority="117" operator="containsText" text="Moderado">
      <formula>NOT(ISERROR(SEARCH("Moderado",O17)))</formula>
    </cfRule>
    <cfRule type="containsText" dxfId="79" priority="118" operator="containsText" text="Menor">
      <formula>NOT(ISERROR(SEARCH("Menor",O17)))</formula>
    </cfRule>
    <cfRule type="containsText" dxfId="78" priority="119" operator="containsText" text="Leve">
      <formula>NOT(ISERROR(SEARCH("Leve",O17)))</formula>
    </cfRule>
  </conditionalFormatting>
  <conditionalFormatting sqref="N19">
    <cfRule type="containsText" dxfId="77" priority="102" operator="containsText" text="Muy Baja">
      <formula>NOT(ISERROR(SEARCH("Muy Baja",N19)))</formula>
    </cfRule>
    <cfRule type="containsText" dxfId="76" priority="103" operator="containsText" text="Baja">
      <formula>NOT(ISERROR(SEARCH("Baja",N19)))</formula>
    </cfRule>
    <cfRule type="containsText" dxfId="75" priority="104" operator="containsText" text="Media">
      <formula>NOT(ISERROR(SEARCH("Media",N19)))</formula>
    </cfRule>
    <cfRule type="containsText" dxfId="74" priority="105" operator="containsText" text="Muy Alta">
      <formula>NOT(ISERROR(SEARCH("Muy Alta",N19)))</formula>
    </cfRule>
    <cfRule type="containsText" dxfId="73" priority="106" operator="containsText" text="Alta">
      <formula>NOT(ISERROR(SEARCH("Alta",N19)))</formula>
    </cfRule>
  </conditionalFormatting>
  <conditionalFormatting sqref="O19">
    <cfRule type="containsText" dxfId="72" priority="97" operator="containsText" text="Catastrófico">
      <formula>NOT(ISERROR(SEARCH("Catastrófico",O19)))</formula>
    </cfRule>
    <cfRule type="containsText" dxfId="71" priority="98" operator="containsText" text="Mayor">
      <formula>NOT(ISERROR(SEARCH("Mayor",O19)))</formula>
    </cfRule>
    <cfRule type="containsText" dxfId="70" priority="99" operator="containsText" text="Moderado">
      <formula>NOT(ISERROR(SEARCH("Moderado",O19)))</formula>
    </cfRule>
    <cfRule type="containsText" dxfId="69" priority="100" operator="containsText" text="Menor">
      <formula>NOT(ISERROR(SEARCH("Menor",O19)))</formula>
    </cfRule>
    <cfRule type="containsText" dxfId="68" priority="101" operator="containsText" text="Leve">
      <formula>NOT(ISERROR(SEARCH("Leve",O19)))</formula>
    </cfRule>
  </conditionalFormatting>
  <conditionalFormatting sqref="J20:J22">
    <cfRule type="containsText" dxfId="67" priority="85" operator="containsText" text="Extremo">
      <formula>NOT(ISERROR(SEARCH("Extremo",J20)))</formula>
    </cfRule>
    <cfRule type="containsText" dxfId="66" priority="86" operator="containsText" text="Alto">
      <formula>NOT(ISERROR(SEARCH("Alto",J20)))</formula>
    </cfRule>
    <cfRule type="containsText" dxfId="65" priority="87" operator="containsText" text="Moderado">
      <formula>NOT(ISERROR(SEARCH("Moderado",J20)))</formula>
    </cfRule>
    <cfRule type="containsText" dxfId="64" priority="88" operator="containsText" text="Bajo">
      <formula>NOT(ISERROR(SEARCH("Bajo",J20)))</formula>
    </cfRule>
    <cfRule type="containsText" dxfId="63" priority="89" operator="containsText" text="ZONA RIESGO BAJA">
      <formula>NOT(ISERROR(SEARCH("ZONA RIESGO BAJA",J20)))</formula>
    </cfRule>
    <cfRule type="containsText" dxfId="62" priority="90" operator="containsText" text="ZONA RIESGO MODERADA">
      <formula>NOT(ISERROR(SEARCH("ZONA RIESGO MODERADA",J20)))</formula>
    </cfRule>
    <cfRule type="containsText" dxfId="61" priority="91" operator="containsText" text="ZONA RIESGO ALTA">
      <formula>NOT(ISERROR(SEARCH("ZONA RIESGO ALTA",J20)))</formula>
    </cfRule>
    <cfRule type="containsText" dxfId="60" priority="92" operator="containsText" text="ZONA RIESGO EXTREMA">
      <formula>NOT(ISERROR(SEARCH("ZONA RIESGO EXTREMA",J20)))</formula>
    </cfRule>
  </conditionalFormatting>
  <conditionalFormatting sqref="N20:N21">
    <cfRule type="containsText" dxfId="59" priority="80" operator="containsText" text="Muy Baja">
      <formula>NOT(ISERROR(SEARCH("Muy Baja",N20)))</formula>
    </cfRule>
    <cfRule type="containsText" dxfId="58" priority="81" operator="containsText" text="Baja">
      <formula>NOT(ISERROR(SEARCH("Baja",N20)))</formula>
    </cfRule>
    <cfRule type="containsText" dxfId="57" priority="82" operator="containsText" text="Media">
      <formula>NOT(ISERROR(SEARCH("Media",N20)))</formula>
    </cfRule>
    <cfRule type="containsText" dxfId="56" priority="83" operator="containsText" text="Muy Alta">
      <formula>NOT(ISERROR(SEARCH("Muy Alta",N20)))</formula>
    </cfRule>
    <cfRule type="containsText" dxfId="55" priority="84" operator="containsText" text="Alta">
      <formula>NOT(ISERROR(SEARCH("Alta",N20)))</formula>
    </cfRule>
  </conditionalFormatting>
  <conditionalFormatting sqref="O20:O21">
    <cfRule type="containsText" dxfId="54" priority="75" operator="containsText" text="Catastrófico">
      <formula>NOT(ISERROR(SEARCH("Catastrófico",O20)))</formula>
    </cfRule>
    <cfRule type="containsText" dxfId="53" priority="76" operator="containsText" text="Mayor">
      <formula>NOT(ISERROR(SEARCH("Mayor",O20)))</formula>
    </cfRule>
    <cfRule type="containsText" dxfId="52" priority="77" operator="containsText" text="Moderado">
      <formula>NOT(ISERROR(SEARCH("Moderado",O20)))</formula>
    </cfRule>
    <cfRule type="containsText" dxfId="51" priority="78" operator="containsText" text="Menor">
      <formula>NOT(ISERROR(SEARCH("Menor",O20)))</formula>
    </cfRule>
    <cfRule type="containsText" dxfId="50" priority="79" operator="containsText" text="Leve">
      <formula>NOT(ISERROR(SEARCH("Leve",O20)))</formula>
    </cfRule>
  </conditionalFormatting>
  <conditionalFormatting sqref="N22:N23">
    <cfRule type="containsText" dxfId="49" priority="62" operator="containsText" text="Muy Baja">
      <formula>NOT(ISERROR(SEARCH("Muy Baja",N22)))</formula>
    </cfRule>
    <cfRule type="containsText" dxfId="48" priority="63" operator="containsText" text="Baja">
      <formula>NOT(ISERROR(SEARCH("Baja",N22)))</formula>
    </cfRule>
    <cfRule type="containsText" dxfId="47" priority="64" operator="containsText" text="Media">
      <formula>NOT(ISERROR(SEARCH("Media",N22)))</formula>
    </cfRule>
    <cfRule type="containsText" dxfId="46" priority="65" operator="containsText" text="Muy Alta">
      <formula>NOT(ISERROR(SEARCH("Muy Alta",N22)))</formula>
    </cfRule>
    <cfRule type="containsText" dxfId="45" priority="66" operator="containsText" text="Alta">
      <formula>NOT(ISERROR(SEARCH("Alta",N22)))</formula>
    </cfRule>
  </conditionalFormatting>
  <conditionalFormatting sqref="O22:O23">
    <cfRule type="containsText" dxfId="44" priority="57" operator="containsText" text="Catastrófico">
      <formula>NOT(ISERROR(SEARCH("Catastrófico",O22)))</formula>
    </cfRule>
    <cfRule type="containsText" dxfId="43" priority="58" operator="containsText" text="Mayor">
      <formula>NOT(ISERROR(SEARCH("Mayor",O22)))</formula>
    </cfRule>
    <cfRule type="containsText" dxfId="42" priority="59" operator="containsText" text="Moderado">
      <formula>NOT(ISERROR(SEARCH("Moderado",O22)))</formula>
    </cfRule>
    <cfRule type="containsText" dxfId="41" priority="60" operator="containsText" text="Menor">
      <formula>NOT(ISERROR(SEARCH("Menor",O22)))</formula>
    </cfRule>
    <cfRule type="containsText" dxfId="40" priority="61" operator="containsText" text="Leve">
      <formula>NOT(ISERROR(SEARCH("Leve",O22)))</formula>
    </cfRule>
  </conditionalFormatting>
  <conditionalFormatting sqref="P22:P23">
    <cfRule type="containsText" dxfId="39" priority="41" operator="containsText" text="Extremo">
      <formula>NOT(ISERROR(SEARCH("Extremo",P22)))</formula>
    </cfRule>
    <cfRule type="containsText" dxfId="38" priority="42" operator="containsText" text="Alto">
      <formula>NOT(ISERROR(SEARCH("Alto",P22)))</formula>
    </cfRule>
    <cfRule type="containsText" dxfId="37" priority="43" operator="containsText" text="Moderado">
      <formula>NOT(ISERROR(SEARCH("Moderado",P22)))</formula>
    </cfRule>
    <cfRule type="containsText" dxfId="36" priority="44" operator="containsText" text="Bajo">
      <formula>NOT(ISERROR(SEARCH("Bajo",P22)))</formula>
    </cfRule>
    <cfRule type="containsText" dxfId="35" priority="45" operator="containsText" text="ZONA RIESGO BAJA">
      <formula>NOT(ISERROR(SEARCH("ZONA RIESGO BAJA",P22)))</formula>
    </cfRule>
    <cfRule type="containsText" dxfId="34" priority="46" operator="containsText" text="ZONA RIESGO MODERADA">
      <formula>NOT(ISERROR(SEARCH("ZONA RIESGO MODERADA",P22)))</formula>
    </cfRule>
    <cfRule type="containsText" dxfId="33" priority="47" operator="containsText" text="ZONA RIESGO ALTA">
      <formula>NOT(ISERROR(SEARCH("ZONA RIESGO ALTA",P22)))</formula>
    </cfRule>
    <cfRule type="containsText" dxfId="32" priority="48" operator="containsText" text="ZONA RIESGO EXTREMA">
      <formula>NOT(ISERROR(SEARCH("ZONA RIESGO EXTREMA",P22)))</formula>
    </cfRule>
  </conditionalFormatting>
  <conditionalFormatting sqref="H114">
    <cfRule type="containsText" dxfId="31" priority="36" operator="containsText" text="Muy Baja">
      <formula>NOT(ISERROR(SEARCH("Muy Baja",H114)))</formula>
    </cfRule>
    <cfRule type="containsText" dxfId="30" priority="37" operator="containsText" text="Baja">
      <formula>NOT(ISERROR(SEARCH("Baja",H114)))</formula>
    </cfRule>
    <cfRule type="containsText" dxfId="29" priority="38" operator="containsText" text="Media">
      <formula>NOT(ISERROR(SEARCH("Media",H114)))</formula>
    </cfRule>
    <cfRule type="containsText" dxfId="28" priority="39" operator="containsText" text="Muy Alta">
      <formula>NOT(ISERROR(SEARCH("Muy Alta",H114)))</formula>
    </cfRule>
    <cfRule type="containsText" dxfId="27" priority="40" operator="containsText" text="Alta">
      <formula>NOT(ISERROR(SEARCH("Alta",H114)))</formula>
    </cfRule>
  </conditionalFormatting>
  <conditionalFormatting sqref="I114">
    <cfRule type="containsText" dxfId="26" priority="31" operator="containsText" text="Catastrófico">
      <formula>NOT(ISERROR(SEARCH("Catastrófico",I114)))</formula>
    </cfRule>
    <cfRule type="containsText" dxfId="25" priority="32" operator="containsText" text="Mayor">
      <formula>NOT(ISERROR(SEARCH("Mayor",I114)))</formula>
    </cfRule>
    <cfRule type="containsText" dxfId="24" priority="33" operator="containsText" text="Moderado">
      <formula>NOT(ISERROR(SEARCH("Moderado",I114)))</formula>
    </cfRule>
    <cfRule type="containsText" dxfId="23" priority="34" operator="containsText" text="Menor">
      <formula>NOT(ISERROR(SEARCH("Menor",I114)))</formula>
    </cfRule>
    <cfRule type="containsText" dxfId="22" priority="35" operator="containsText" text="Leve">
      <formula>NOT(ISERROR(SEARCH("Leve",I114)))</formula>
    </cfRule>
  </conditionalFormatting>
  <conditionalFormatting sqref="Q114">
    <cfRule type="containsText" dxfId="21" priority="27" operator="containsText" text="ZONA RIESGO BAJA">
      <formula>NOT(ISERROR(SEARCH("ZONA RIESGO BAJA",Q114)))</formula>
    </cfRule>
    <cfRule type="containsText" dxfId="20" priority="28" operator="containsText" text="ZONA RIESGO MODERADA">
      <formula>NOT(ISERROR(SEARCH("ZONA RIESGO MODERADA",Q114)))</formula>
    </cfRule>
    <cfRule type="containsText" dxfId="19" priority="29" operator="containsText" text="ZONA RIESGO ALTA">
      <formula>NOT(ISERROR(SEARCH("ZONA RIESGO ALTA",Q114)))</formula>
    </cfRule>
    <cfRule type="containsText" dxfId="18" priority="30" operator="containsText" text="ZONA RIESGO EXTREMA">
      <formula>NOT(ISERROR(SEARCH("ZONA RIESGO EXTREMA",Q114)))</formula>
    </cfRule>
  </conditionalFormatting>
  <conditionalFormatting sqref="H34">
    <cfRule type="containsText" dxfId="17" priority="18" operator="containsText" text="Muy Baja">
      <formula>NOT(ISERROR(SEARCH("Muy Baja",H34)))</formula>
    </cfRule>
    <cfRule type="containsText" dxfId="16" priority="19" operator="containsText" text="Baja">
      <formula>NOT(ISERROR(SEARCH("Baja",H34)))</formula>
    </cfRule>
    <cfRule type="containsText" dxfId="15" priority="20" operator="containsText" text="Media">
      <formula>NOT(ISERROR(SEARCH("Media",H34)))</formula>
    </cfRule>
    <cfRule type="containsText" dxfId="14" priority="21" operator="containsText" text="Muy Alta">
      <formula>NOT(ISERROR(SEARCH("Muy Alta",H34)))</formula>
    </cfRule>
    <cfRule type="containsText" dxfId="13" priority="22" operator="containsText" text="Alta">
      <formula>NOT(ISERROR(SEARCH("Alta",H34)))</formula>
    </cfRule>
  </conditionalFormatting>
  <conditionalFormatting sqref="I34">
    <cfRule type="containsText" dxfId="12" priority="13" operator="containsText" text="Catastrófico">
      <formula>NOT(ISERROR(SEARCH("Catastrófico",I34)))</formula>
    </cfRule>
    <cfRule type="containsText" dxfId="11" priority="14" operator="containsText" text="Mayor">
      <formula>NOT(ISERROR(SEARCH("Mayor",I34)))</formula>
    </cfRule>
    <cfRule type="containsText" dxfId="10" priority="15" operator="containsText" text="Moderado">
      <formula>NOT(ISERROR(SEARCH("Moderado",I34)))</formula>
    </cfRule>
    <cfRule type="containsText" dxfId="9" priority="16" operator="containsText" text="Menor">
      <formula>NOT(ISERROR(SEARCH("Menor",I34)))</formula>
    </cfRule>
    <cfRule type="containsText" dxfId="8" priority="17" operator="containsText" text="Leve">
      <formula>NOT(ISERROR(SEARCH("Leve",I34)))</formula>
    </cfRule>
  </conditionalFormatting>
  <conditionalFormatting sqref="J34">
    <cfRule type="containsText" dxfId="7" priority="1" operator="containsText" text="Extremo">
      <formula>NOT(ISERROR(SEARCH("Extremo",J34)))</formula>
    </cfRule>
    <cfRule type="containsText" dxfId="6" priority="2" operator="containsText" text="Alto">
      <formula>NOT(ISERROR(SEARCH("Alto",J34)))</formula>
    </cfRule>
    <cfRule type="containsText" dxfId="5" priority="3" operator="containsText" text="Moderado">
      <formula>NOT(ISERROR(SEARCH("Moderado",J34)))</formula>
    </cfRule>
    <cfRule type="containsText" dxfId="4" priority="4" operator="containsText" text="Bajo">
      <formula>NOT(ISERROR(SEARCH("Bajo",J34)))</formula>
    </cfRule>
    <cfRule type="containsText" dxfId="3" priority="5" operator="containsText" text="ZONA RIESGO BAJA">
      <formula>NOT(ISERROR(SEARCH("ZONA RIESGO BAJA",J34)))</formula>
    </cfRule>
    <cfRule type="containsText" dxfId="2" priority="6" operator="containsText" text="ZONA RIESGO MODERADA">
      <formula>NOT(ISERROR(SEARCH("ZONA RIESGO MODERADA",J34)))</formula>
    </cfRule>
    <cfRule type="containsText" dxfId="1" priority="7" operator="containsText" text="ZONA RIESGO ALTA">
      <formula>NOT(ISERROR(SEARCH("ZONA RIESGO ALTA",J34)))</formula>
    </cfRule>
    <cfRule type="containsText" dxfId="0" priority="8" operator="containsText" text="ZONA RIESGO EXTREMA">
      <formula>NOT(ISERROR(SEARCH("ZONA RIESGO EXTREMA",J34)))</formula>
    </cfRule>
  </conditionalFormatting>
  <dataValidations count="3">
    <dataValidation type="list" allowBlank="1" showInputMessage="1" showErrorMessage="1" sqref="F111:F112 F34 F61 F55:F59 F108:F109 F114 F129 F126 F124 F71:F74 F17 F121:F122 F32 F76 F78 F91:F97 F80 F27:F30 F24:F25 F47:F53 F105:F106 F116:F119 F131:F135 F7:F9 F11 F13:F15 F20:F22 F36:F45 F99:F103 F85:F89 F63:F64 F67:F69" xr:uid="{00000000-0002-0000-0000-000000000000}">
      <formula1>$D$137:$D$143</formula1>
    </dataValidation>
    <dataValidation type="list" allowBlank="1" showInputMessage="1" showErrorMessage="1" sqref="C80 C34 C61 C55:C59 C108:C109 C129 C126 C124 C71:C74 C17 C121:C122 C32 C76 C78 C91:C97 C27:C30 C24:C25 C111:C112 C105:C106 C131:C135 C116:C119 C7:C9 C11 C13:C15 C20:C22 C36:C45 C47:C53 C99:C103 C85:C89 C63:C64 C67:C69" xr:uid="{00000000-0002-0000-0000-000001000000}">
      <formula1>$F$137:$F$139</formula1>
    </dataValidation>
    <dataValidation type="list" allowBlank="1" showInputMessage="1" showErrorMessage="1" sqref="L124:L135 L36:L119 L121:L122 L7:L15 L24:L32" xr:uid="{00000000-0002-0000-0000-000002000000}">
      <formula1>$E$137:$E$139</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8"/>
  <sheetViews>
    <sheetView workbookViewId="0">
      <selection activeCell="D7" sqref="D7"/>
    </sheetView>
  </sheetViews>
  <sheetFormatPr baseColWidth="10" defaultRowHeight="12.75" x14ac:dyDescent="0.2"/>
  <cols>
    <col min="1" max="1" width="11.42578125" style="39"/>
    <col min="2" max="2" width="9.5703125" style="39" customWidth="1"/>
    <col min="3" max="3" width="9.28515625" style="39" customWidth="1"/>
    <col min="4" max="4" width="16.140625" style="39" customWidth="1"/>
    <col min="5" max="5" width="35.85546875" style="39" customWidth="1"/>
    <col min="6" max="6" width="24" style="39" customWidth="1"/>
    <col min="7" max="7" width="9.28515625" style="39" customWidth="1"/>
    <col min="8" max="8" width="9.5703125" style="39" customWidth="1"/>
    <col min="9" max="257" width="11.42578125" style="39"/>
    <col min="258" max="258" width="9.5703125" style="39" customWidth="1"/>
    <col min="259" max="259" width="5.42578125" style="39" customWidth="1"/>
    <col min="260" max="260" width="16.140625" style="39" customWidth="1"/>
    <col min="261" max="261" width="35.85546875" style="39" customWidth="1"/>
    <col min="262" max="262" width="24" style="39" customWidth="1"/>
    <col min="263" max="263" width="9.28515625" style="39" customWidth="1"/>
    <col min="264" max="264" width="9.5703125" style="39" customWidth="1"/>
    <col min="265" max="513" width="11.42578125" style="39"/>
    <col min="514" max="514" width="9.5703125" style="39" customWidth="1"/>
    <col min="515" max="515" width="5.42578125" style="39" customWidth="1"/>
    <col min="516" max="516" width="16.140625" style="39" customWidth="1"/>
    <col min="517" max="517" width="35.85546875" style="39" customWidth="1"/>
    <col min="518" max="518" width="24" style="39" customWidth="1"/>
    <col min="519" max="519" width="9.28515625" style="39" customWidth="1"/>
    <col min="520" max="520" width="9.5703125" style="39" customWidth="1"/>
    <col min="521" max="769" width="11.42578125" style="39"/>
    <col min="770" max="770" width="9.5703125" style="39" customWidth="1"/>
    <col min="771" max="771" width="5.42578125" style="39" customWidth="1"/>
    <col min="772" max="772" width="16.140625" style="39" customWidth="1"/>
    <col min="773" max="773" width="35.85546875" style="39" customWidth="1"/>
    <col min="774" max="774" width="24" style="39" customWidth="1"/>
    <col min="775" max="775" width="9.28515625" style="39" customWidth="1"/>
    <col min="776" max="776" width="9.5703125" style="39" customWidth="1"/>
    <col min="777" max="1025" width="11.42578125" style="39"/>
    <col min="1026" max="1026" width="9.5703125" style="39" customWidth="1"/>
    <col min="1027" max="1027" width="5.42578125" style="39" customWidth="1"/>
    <col min="1028" max="1028" width="16.140625" style="39" customWidth="1"/>
    <col min="1029" max="1029" width="35.85546875" style="39" customWidth="1"/>
    <col min="1030" max="1030" width="24" style="39" customWidth="1"/>
    <col min="1031" max="1031" width="9.28515625" style="39" customWidth="1"/>
    <col min="1032" max="1032" width="9.5703125" style="39" customWidth="1"/>
    <col min="1033" max="1281" width="11.42578125" style="39"/>
    <col min="1282" max="1282" width="9.5703125" style="39" customWidth="1"/>
    <col min="1283" max="1283" width="5.42578125" style="39" customWidth="1"/>
    <col min="1284" max="1284" width="16.140625" style="39" customWidth="1"/>
    <col min="1285" max="1285" width="35.85546875" style="39" customWidth="1"/>
    <col min="1286" max="1286" width="24" style="39" customWidth="1"/>
    <col min="1287" max="1287" width="9.28515625" style="39" customWidth="1"/>
    <col min="1288" max="1288" width="9.5703125" style="39" customWidth="1"/>
    <col min="1289" max="1537" width="11.42578125" style="39"/>
    <col min="1538" max="1538" width="9.5703125" style="39" customWidth="1"/>
    <col min="1539" max="1539" width="5.42578125" style="39" customWidth="1"/>
    <col min="1540" max="1540" width="16.140625" style="39" customWidth="1"/>
    <col min="1541" max="1541" width="35.85546875" style="39" customWidth="1"/>
    <col min="1542" max="1542" width="24" style="39" customWidth="1"/>
    <col min="1543" max="1543" width="9.28515625" style="39" customWidth="1"/>
    <col min="1544" max="1544" width="9.5703125" style="39" customWidth="1"/>
    <col min="1545" max="1793" width="11.42578125" style="39"/>
    <col min="1794" max="1794" width="9.5703125" style="39" customWidth="1"/>
    <col min="1795" max="1795" width="5.42578125" style="39" customWidth="1"/>
    <col min="1796" max="1796" width="16.140625" style="39" customWidth="1"/>
    <col min="1797" max="1797" width="35.85546875" style="39" customWidth="1"/>
    <col min="1798" max="1798" width="24" style="39" customWidth="1"/>
    <col min="1799" max="1799" width="9.28515625" style="39" customWidth="1"/>
    <col min="1800" max="1800" width="9.5703125" style="39" customWidth="1"/>
    <col min="1801" max="2049" width="11.42578125" style="39"/>
    <col min="2050" max="2050" width="9.5703125" style="39" customWidth="1"/>
    <col min="2051" max="2051" width="5.42578125" style="39" customWidth="1"/>
    <col min="2052" max="2052" width="16.140625" style="39" customWidth="1"/>
    <col min="2053" max="2053" width="35.85546875" style="39" customWidth="1"/>
    <col min="2054" max="2054" width="24" style="39" customWidth="1"/>
    <col min="2055" max="2055" width="9.28515625" style="39" customWidth="1"/>
    <col min="2056" max="2056" width="9.5703125" style="39" customWidth="1"/>
    <col min="2057" max="2305" width="11.42578125" style="39"/>
    <col min="2306" max="2306" width="9.5703125" style="39" customWidth="1"/>
    <col min="2307" max="2307" width="5.42578125" style="39" customWidth="1"/>
    <col min="2308" max="2308" width="16.140625" style="39" customWidth="1"/>
    <col min="2309" max="2309" width="35.85546875" style="39" customWidth="1"/>
    <col min="2310" max="2310" width="24" style="39" customWidth="1"/>
    <col min="2311" max="2311" width="9.28515625" style="39" customWidth="1"/>
    <col min="2312" max="2312" width="9.5703125" style="39" customWidth="1"/>
    <col min="2313" max="2561" width="11.42578125" style="39"/>
    <col min="2562" max="2562" width="9.5703125" style="39" customWidth="1"/>
    <col min="2563" max="2563" width="5.42578125" style="39" customWidth="1"/>
    <col min="2564" max="2564" width="16.140625" style="39" customWidth="1"/>
    <col min="2565" max="2565" width="35.85546875" style="39" customWidth="1"/>
    <col min="2566" max="2566" width="24" style="39" customWidth="1"/>
    <col min="2567" max="2567" width="9.28515625" style="39" customWidth="1"/>
    <col min="2568" max="2568" width="9.5703125" style="39" customWidth="1"/>
    <col min="2569" max="2817" width="11.42578125" style="39"/>
    <col min="2818" max="2818" width="9.5703125" style="39" customWidth="1"/>
    <col min="2819" max="2819" width="5.42578125" style="39" customWidth="1"/>
    <col min="2820" max="2820" width="16.140625" style="39" customWidth="1"/>
    <col min="2821" max="2821" width="35.85546875" style="39" customWidth="1"/>
    <col min="2822" max="2822" width="24" style="39" customWidth="1"/>
    <col min="2823" max="2823" width="9.28515625" style="39" customWidth="1"/>
    <col min="2824" max="2824" width="9.5703125" style="39" customWidth="1"/>
    <col min="2825" max="3073" width="11.42578125" style="39"/>
    <col min="3074" max="3074" width="9.5703125" style="39" customWidth="1"/>
    <col min="3075" max="3075" width="5.42578125" style="39" customWidth="1"/>
    <col min="3076" max="3076" width="16.140625" style="39" customWidth="1"/>
    <col min="3077" max="3077" width="35.85546875" style="39" customWidth="1"/>
    <col min="3078" max="3078" width="24" style="39" customWidth="1"/>
    <col min="3079" max="3079" width="9.28515625" style="39" customWidth="1"/>
    <col min="3080" max="3080" width="9.5703125" style="39" customWidth="1"/>
    <col min="3081" max="3329" width="11.42578125" style="39"/>
    <col min="3330" max="3330" width="9.5703125" style="39" customWidth="1"/>
    <col min="3331" max="3331" width="5.42578125" style="39" customWidth="1"/>
    <col min="3332" max="3332" width="16.140625" style="39" customWidth="1"/>
    <col min="3333" max="3333" width="35.85546875" style="39" customWidth="1"/>
    <col min="3334" max="3334" width="24" style="39" customWidth="1"/>
    <col min="3335" max="3335" width="9.28515625" style="39" customWidth="1"/>
    <col min="3336" max="3336" width="9.5703125" style="39" customWidth="1"/>
    <col min="3337" max="3585" width="11.42578125" style="39"/>
    <col min="3586" max="3586" width="9.5703125" style="39" customWidth="1"/>
    <col min="3587" max="3587" width="5.42578125" style="39" customWidth="1"/>
    <col min="3588" max="3588" width="16.140625" style="39" customWidth="1"/>
    <col min="3589" max="3589" width="35.85546875" style="39" customWidth="1"/>
    <col min="3590" max="3590" width="24" style="39" customWidth="1"/>
    <col min="3591" max="3591" width="9.28515625" style="39" customWidth="1"/>
    <col min="3592" max="3592" width="9.5703125" style="39" customWidth="1"/>
    <col min="3593" max="3841" width="11.42578125" style="39"/>
    <col min="3842" max="3842" width="9.5703125" style="39" customWidth="1"/>
    <col min="3843" max="3843" width="5.42578125" style="39" customWidth="1"/>
    <col min="3844" max="3844" width="16.140625" style="39" customWidth="1"/>
    <col min="3845" max="3845" width="35.85546875" style="39" customWidth="1"/>
    <col min="3846" max="3846" width="24" style="39" customWidth="1"/>
    <col min="3847" max="3847" width="9.28515625" style="39" customWidth="1"/>
    <col min="3848" max="3848" width="9.5703125" style="39" customWidth="1"/>
    <col min="3849" max="4097" width="11.42578125" style="39"/>
    <col min="4098" max="4098" width="9.5703125" style="39" customWidth="1"/>
    <col min="4099" max="4099" width="5.42578125" style="39" customWidth="1"/>
    <col min="4100" max="4100" width="16.140625" style="39" customWidth="1"/>
    <col min="4101" max="4101" width="35.85546875" style="39" customWidth="1"/>
    <col min="4102" max="4102" width="24" style="39" customWidth="1"/>
    <col min="4103" max="4103" width="9.28515625" style="39" customWidth="1"/>
    <col min="4104" max="4104" width="9.5703125" style="39" customWidth="1"/>
    <col min="4105" max="4353" width="11.42578125" style="39"/>
    <col min="4354" max="4354" width="9.5703125" style="39" customWidth="1"/>
    <col min="4355" max="4355" width="5.42578125" style="39" customWidth="1"/>
    <col min="4356" max="4356" width="16.140625" style="39" customWidth="1"/>
    <col min="4357" max="4357" width="35.85546875" style="39" customWidth="1"/>
    <col min="4358" max="4358" width="24" style="39" customWidth="1"/>
    <col min="4359" max="4359" width="9.28515625" style="39" customWidth="1"/>
    <col min="4360" max="4360" width="9.5703125" style="39" customWidth="1"/>
    <col min="4361" max="4609" width="11.42578125" style="39"/>
    <col min="4610" max="4610" width="9.5703125" style="39" customWidth="1"/>
    <col min="4611" max="4611" width="5.42578125" style="39" customWidth="1"/>
    <col min="4612" max="4612" width="16.140625" style="39" customWidth="1"/>
    <col min="4613" max="4613" width="35.85546875" style="39" customWidth="1"/>
    <col min="4614" max="4614" width="24" style="39" customWidth="1"/>
    <col min="4615" max="4615" width="9.28515625" style="39" customWidth="1"/>
    <col min="4616" max="4616" width="9.5703125" style="39" customWidth="1"/>
    <col min="4617" max="4865" width="11.42578125" style="39"/>
    <col min="4866" max="4866" width="9.5703125" style="39" customWidth="1"/>
    <col min="4867" max="4867" width="5.42578125" style="39" customWidth="1"/>
    <col min="4868" max="4868" width="16.140625" style="39" customWidth="1"/>
    <col min="4869" max="4869" width="35.85546875" style="39" customWidth="1"/>
    <col min="4870" max="4870" width="24" style="39" customWidth="1"/>
    <col min="4871" max="4871" width="9.28515625" style="39" customWidth="1"/>
    <col min="4872" max="4872" width="9.5703125" style="39" customWidth="1"/>
    <col min="4873" max="5121" width="11.42578125" style="39"/>
    <col min="5122" max="5122" width="9.5703125" style="39" customWidth="1"/>
    <col min="5123" max="5123" width="5.42578125" style="39" customWidth="1"/>
    <col min="5124" max="5124" width="16.140625" style="39" customWidth="1"/>
    <col min="5125" max="5125" width="35.85546875" style="39" customWidth="1"/>
    <col min="5126" max="5126" width="24" style="39" customWidth="1"/>
    <col min="5127" max="5127" width="9.28515625" style="39" customWidth="1"/>
    <col min="5128" max="5128" width="9.5703125" style="39" customWidth="1"/>
    <col min="5129" max="5377" width="11.42578125" style="39"/>
    <col min="5378" max="5378" width="9.5703125" style="39" customWidth="1"/>
    <col min="5379" max="5379" width="5.42578125" style="39" customWidth="1"/>
    <col min="5380" max="5380" width="16.140625" style="39" customWidth="1"/>
    <col min="5381" max="5381" width="35.85546875" style="39" customWidth="1"/>
    <col min="5382" max="5382" width="24" style="39" customWidth="1"/>
    <col min="5383" max="5383" width="9.28515625" style="39" customWidth="1"/>
    <col min="5384" max="5384" width="9.5703125" style="39" customWidth="1"/>
    <col min="5385" max="5633" width="11.42578125" style="39"/>
    <col min="5634" max="5634" width="9.5703125" style="39" customWidth="1"/>
    <col min="5635" max="5635" width="5.42578125" style="39" customWidth="1"/>
    <col min="5636" max="5636" width="16.140625" style="39" customWidth="1"/>
    <col min="5637" max="5637" width="35.85546875" style="39" customWidth="1"/>
    <col min="5638" max="5638" width="24" style="39" customWidth="1"/>
    <col min="5639" max="5639" width="9.28515625" style="39" customWidth="1"/>
    <col min="5640" max="5640" width="9.5703125" style="39" customWidth="1"/>
    <col min="5641" max="5889" width="11.42578125" style="39"/>
    <col min="5890" max="5890" width="9.5703125" style="39" customWidth="1"/>
    <col min="5891" max="5891" width="5.42578125" style="39" customWidth="1"/>
    <col min="5892" max="5892" width="16.140625" style="39" customWidth="1"/>
    <col min="5893" max="5893" width="35.85546875" style="39" customWidth="1"/>
    <col min="5894" max="5894" width="24" style="39" customWidth="1"/>
    <col min="5895" max="5895" width="9.28515625" style="39" customWidth="1"/>
    <col min="5896" max="5896" width="9.5703125" style="39" customWidth="1"/>
    <col min="5897" max="6145" width="11.42578125" style="39"/>
    <col min="6146" max="6146" width="9.5703125" style="39" customWidth="1"/>
    <col min="6147" max="6147" width="5.42578125" style="39" customWidth="1"/>
    <col min="6148" max="6148" width="16.140625" style="39" customWidth="1"/>
    <col min="6149" max="6149" width="35.85546875" style="39" customWidth="1"/>
    <col min="6150" max="6150" width="24" style="39" customWidth="1"/>
    <col min="6151" max="6151" width="9.28515625" style="39" customWidth="1"/>
    <col min="6152" max="6152" width="9.5703125" style="39" customWidth="1"/>
    <col min="6153" max="6401" width="11.42578125" style="39"/>
    <col min="6402" max="6402" width="9.5703125" style="39" customWidth="1"/>
    <col min="6403" max="6403" width="5.42578125" style="39" customWidth="1"/>
    <col min="6404" max="6404" width="16.140625" style="39" customWidth="1"/>
    <col min="6405" max="6405" width="35.85546875" style="39" customWidth="1"/>
    <col min="6406" max="6406" width="24" style="39" customWidth="1"/>
    <col min="6407" max="6407" width="9.28515625" style="39" customWidth="1"/>
    <col min="6408" max="6408" width="9.5703125" style="39" customWidth="1"/>
    <col min="6409" max="6657" width="11.42578125" style="39"/>
    <col min="6658" max="6658" width="9.5703125" style="39" customWidth="1"/>
    <col min="6659" max="6659" width="5.42578125" style="39" customWidth="1"/>
    <col min="6660" max="6660" width="16.140625" style="39" customWidth="1"/>
    <col min="6661" max="6661" width="35.85546875" style="39" customWidth="1"/>
    <col min="6662" max="6662" width="24" style="39" customWidth="1"/>
    <col min="6663" max="6663" width="9.28515625" style="39" customWidth="1"/>
    <col min="6664" max="6664" width="9.5703125" style="39" customWidth="1"/>
    <col min="6665" max="6913" width="11.42578125" style="39"/>
    <col min="6914" max="6914" width="9.5703125" style="39" customWidth="1"/>
    <col min="6915" max="6915" width="5.42578125" style="39" customWidth="1"/>
    <col min="6916" max="6916" width="16.140625" style="39" customWidth="1"/>
    <col min="6917" max="6917" width="35.85546875" style="39" customWidth="1"/>
    <col min="6918" max="6918" width="24" style="39" customWidth="1"/>
    <col min="6919" max="6919" width="9.28515625" style="39" customWidth="1"/>
    <col min="6920" max="6920" width="9.5703125" style="39" customWidth="1"/>
    <col min="6921" max="7169" width="11.42578125" style="39"/>
    <col min="7170" max="7170" width="9.5703125" style="39" customWidth="1"/>
    <col min="7171" max="7171" width="5.42578125" style="39" customWidth="1"/>
    <col min="7172" max="7172" width="16.140625" style="39" customWidth="1"/>
    <col min="7173" max="7173" width="35.85546875" style="39" customWidth="1"/>
    <col min="7174" max="7174" width="24" style="39" customWidth="1"/>
    <col min="7175" max="7175" width="9.28515625" style="39" customWidth="1"/>
    <col min="7176" max="7176" width="9.5703125" style="39" customWidth="1"/>
    <col min="7177" max="7425" width="11.42578125" style="39"/>
    <col min="7426" max="7426" width="9.5703125" style="39" customWidth="1"/>
    <col min="7427" max="7427" width="5.42578125" style="39" customWidth="1"/>
    <col min="7428" max="7428" width="16.140625" style="39" customWidth="1"/>
    <col min="7429" max="7429" width="35.85546875" style="39" customWidth="1"/>
    <col min="7430" max="7430" width="24" style="39" customWidth="1"/>
    <col min="7431" max="7431" width="9.28515625" style="39" customWidth="1"/>
    <col min="7432" max="7432" width="9.5703125" style="39" customWidth="1"/>
    <col min="7433" max="7681" width="11.42578125" style="39"/>
    <col min="7682" max="7682" width="9.5703125" style="39" customWidth="1"/>
    <col min="7683" max="7683" width="5.42578125" style="39" customWidth="1"/>
    <col min="7684" max="7684" width="16.140625" style="39" customWidth="1"/>
    <col min="7685" max="7685" width="35.85546875" style="39" customWidth="1"/>
    <col min="7686" max="7686" width="24" style="39" customWidth="1"/>
    <col min="7687" max="7687" width="9.28515625" style="39" customWidth="1"/>
    <col min="7688" max="7688" width="9.5703125" style="39" customWidth="1"/>
    <col min="7689" max="7937" width="11.42578125" style="39"/>
    <col min="7938" max="7938" width="9.5703125" style="39" customWidth="1"/>
    <col min="7939" max="7939" width="5.42578125" style="39" customWidth="1"/>
    <col min="7940" max="7940" width="16.140625" style="39" customWidth="1"/>
    <col min="7941" max="7941" width="35.85546875" style="39" customWidth="1"/>
    <col min="7942" max="7942" width="24" style="39" customWidth="1"/>
    <col min="7943" max="7943" width="9.28515625" style="39" customWidth="1"/>
    <col min="7944" max="7944" width="9.5703125" style="39" customWidth="1"/>
    <col min="7945" max="8193" width="11.42578125" style="39"/>
    <col min="8194" max="8194" width="9.5703125" style="39" customWidth="1"/>
    <col min="8195" max="8195" width="5.42578125" style="39" customWidth="1"/>
    <col min="8196" max="8196" width="16.140625" style="39" customWidth="1"/>
    <col min="8197" max="8197" width="35.85546875" style="39" customWidth="1"/>
    <col min="8198" max="8198" width="24" style="39" customWidth="1"/>
    <col min="8199" max="8199" width="9.28515625" style="39" customWidth="1"/>
    <col min="8200" max="8200" width="9.5703125" style="39" customWidth="1"/>
    <col min="8201" max="8449" width="11.42578125" style="39"/>
    <col min="8450" max="8450" width="9.5703125" style="39" customWidth="1"/>
    <col min="8451" max="8451" width="5.42578125" style="39" customWidth="1"/>
    <col min="8452" max="8452" width="16.140625" style="39" customWidth="1"/>
    <col min="8453" max="8453" width="35.85546875" style="39" customWidth="1"/>
    <col min="8454" max="8454" width="24" style="39" customWidth="1"/>
    <col min="8455" max="8455" width="9.28515625" style="39" customWidth="1"/>
    <col min="8456" max="8456" width="9.5703125" style="39" customWidth="1"/>
    <col min="8457" max="8705" width="11.42578125" style="39"/>
    <col min="8706" max="8706" width="9.5703125" style="39" customWidth="1"/>
    <col min="8707" max="8707" width="5.42578125" style="39" customWidth="1"/>
    <col min="8708" max="8708" width="16.140625" style="39" customWidth="1"/>
    <col min="8709" max="8709" width="35.85546875" style="39" customWidth="1"/>
    <col min="8710" max="8710" width="24" style="39" customWidth="1"/>
    <col min="8711" max="8711" width="9.28515625" style="39" customWidth="1"/>
    <col min="8712" max="8712" width="9.5703125" style="39" customWidth="1"/>
    <col min="8713" max="8961" width="11.42578125" style="39"/>
    <col min="8962" max="8962" width="9.5703125" style="39" customWidth="1"/>
    <col min="8963" max="8963" width="5.42578125" style="39" customWidth="1"/>
    <col min="8964" max="8964" width="16.140625" style="39" customWidth="1"/>
    <col min="8965" max="8965" width="35.85546875" style="39" customWidth="1"/>
    <col min="8966" max="8966" width="24" style="39" customWidth="1"/>
    <col min="8967" max="8967" width="9.28515625" style="39" customWidth="1"/>
    <col min="8968" max="8968" width="9.5703125" style="39" customWidth="1"/>
    <col min="8969" max="9217" width="11.42578125" style="39"/>
    <col min="9218" max="9218" width="9.5703125" style="39" customWidth="1"/>
    <col min="9219" max="9219" width="5.42578125" style="39" customWidth="1"/>
    <col min="9220" max="9220" width="16.140625" style="39" customWidth="1"/>
    <col min="9221" max="9221" width="35.85546875" style="39" customWidth="1"/>
    <col min="9222" max="9222" width="24" style="39" customWidth="1"/>
    <col min="9223" max="9223" width="9.28515625" style="39" customWidth="1"/>
    <col min="9224" max="9224" width="9.5703125" style="39" customWidth="1"/>
    <col min="9225" max="9473" width="11.42578125" style="39"/>
    <col min="9474" max="9474" width="9.5703125" style="39" customWidth="1"/>
    <col min="9475" max="9475" width="5.42578125" style="39" customWidth="1"/>
    <col min="9476" max="9476" width="16.140625" style="39" customWidth="1"/>
    <col min="9477" max="9477" width="35.85546875" style="39" customWidth="1"/>
    <col min="9478" max="9478" width="24" style="39" customWidth="1"/>
    <col min="9479" max="9479" width="9.28515625" style="39" customWidth="1"/>
    <col min="9480" max="9480" width="9.5703125" style="39" customWidth="1"/>
    <col min="9481" max="9729" width="11.42578125" style="39"/>
    <col min="9730" max="9730" width="9.5703125" style="39" customWidth="1"/>
    <col min="9731" max="9731" width="5.42578125" style="39" customWidth="1"/>
    <col min="9732" max="9732" width="16.140625" style="39" customWidth="1"/>
    <col min="9733" max="9733" width="35.85546875" style="39" customWidth="1"/>
    <col min="9734" max="9734" width="24" style="39" customWidth="1"/>
    <col min="9735" max="9735" width="9.28515625" style="39" customWidth="1"/>
    <col min="9736" max="9736" width="9.5703125" style="39" customWidth="1"/>
    <col min="9737" max="9985" width="11.42578125" style="39"/>
    <col min="9986" max="9986" width="9.5703125" style="39" customWidth="1"/>
    <col min="9987" max="9987" width="5.42578125" style="39" customWidth="1"/>
    <col min="9988" max="9988" width="16.140625" style="39" customWidth="1"/>
    <col min="9989" max="9989" width="35.85546875" style="39" customWidth="1"/>
    <col min="9990" max="9990" width="24" style="39" customWidth="1"/>
    <col min="9991" max="9991" width="9.28515625" style="39" customWidth="1"/>
    <col min="9992" max="9992" width="9.5703125" style="39" customWidth="1"/>
    <col min="9993" max="10241" width="11.42578125" style="39"/>
    <col min="10242" max="10242" width="9.5703125" style="39" customWidth="1"/>
    <col min="10243" max="10243" width="5.42578125" style="39" customWidth="1"/>
    <col min="10244" max="10244" width="16.140625" style="39" customWidth="1"/>
    <col min="10245" max="10245" width="35.85546875" style="39" customWidth="1"/>
    <col min="10246" max="10246" width="24" style="39" customWidth="1"/>
    <col min="10247" max="10247" width="9.28515625" style="39" customWidth="1"/>
    <col min="10248" max="10248" width="9.5703125" style="39" customWidth="1"/>
    <col min="10249" max="10497" width="11.42578125" style="39"/>
    <col min="10498" max="10498" width="9.5703125" style="39" customWidth="1"/>
    <col min="10499" max="10499" width="5.42578125" style="39" customWidth="1"/>
    <col min="10500" max="10500" width="16.140625" style="39" customWidth="1"/>
    <col min="10501" max="10501" width="35.85546875" style="39" customWidth="1"/>
    <col min="10502" max="10502" width="24" style="39" customWidth="1"/>
    <col min="10503" max="10503" width="9.28515625" style="39" customWidth="1"/>
    <col min="10504" max="10504" width="9.5703125" style="39" customWidth="1"/>
    <col min="10505" max="10753" width="11.42578125" style="39"/>
    <col min="10754" max="10754" width="9.5703125" style="39" customWidth="1"/>
    <col min="10755" max="10755" width="5.42578125" style="39" customWidth="1"/>
    <col min="10756" max="10756" width="16.140625" style="39" customWidth="1"/>
    <col min="10757" max="10757" width="35.85546875" style="39" customWidth="1"/>
    <col min="10758" max="10758" width="24" style="39" customWidth="1"/>
    <col min="10759" max="10759" width="9.28515625" style="39" customWidth="1"/>
    <col min="10760" max="10760" width="9.5703125" style="39" customWidth="1"/>
    <col min="10761" max="11009" width="11.42578125" style="39"/>
    <col min="11010" max="11010" width="9.5703125" style="39" customWidth="1"/>
    <col min="11011" max="11011" width="5.42578125" style="39" customWidth="1"/>
    <col min="11012" max="11012" width="16.140625" style="39" customWidth="1"/>
    <col min="11013" max="11013" width="35.85546875" style="39" customWidth="1"/>
    <col min="11014" max="11014" width="24" style="39" customWidth="1"/>
    <col min="11015" max="11015" width="9.28515625" style="39" customWidth="1"/>
    <col min="11016" max="11016" width="9.5703125" style="39" customWidth="1"/>
    <col min="11017" max="11265" width="11.42578125" style="39"/>
    <col min="11266" max="11266" width="9.5703125" style="39" customWidth="1"/>
    <col min="11267" max="11267" width="5.42578125" style="39" customWidth="1"/>
    <col min="11268" max="11268" width="16.140625" style="39" customWidth="1"/>
    <col min="11269" max="11269" width="35.85546875" style="39" customWidth="1"/>
    <col min="11270" max="11270" width="24" style="39" customWidth="1"/>
    <col min="11271" max="11271" width="9.28515625" style="39" customWidth="1"/>
    <col min="11272" max="11272" width="9.5703125" style="39" customWidth="1"/>
    <col min="11273" max="11521" width="11.42578125" style="39"/>
    <col min="11522" max="11522" width="9.5703125" style="39" customWidth="1"/>
    <col min="11523" max="11523" width="5.42578125" style="39" customWidth="1"/>
    <col min="11524" max="11524" width="16.140625" style="39" customWidth="1"/>
    <col min="11525" max="11525" width="35.85546875" style="39" customWidth="1"/>
    <col min="11526" max="11526" width="24" style="39" customWidth="1"/>
    <col min="11527" max="11527" width="9.28515625" style="39" customWidth="1"/>
    <col min="11528" max="11528" width="9.5703125" style="39" customWidth="1"/>
    <col min="11529" max="11777" width="11.42578125" style="39"/>
    <col min="11778" max="11778" width="9.5703125" style="39" customWidth="1"/>
    <col min="11779" max="11779" width="5.42578125" style="39" customWidth="1"/>
    <col min="11780" max="11780" width="16.140625" style="39" customWidth="1"/>
    <col min="11781" max="11781" width="35.85546875" style="39" customWidth="1"/>
    <col min="11782" max="11782" width="24" style="39" customWidth="1"/>
    <col min="11783" max="11783" width="9.28515625" style="39" customWidth="1"/>
    <col min="11784" max="11784" width="9.5703125" style="39" customWidth="1"/>
    <col min="11785" max="12033" width="11.42578125" style="39"/>
    <col min="12034" max="12034" width="9.5703125" style="39" customWidth="1"/>
    <col min="12035" max="12035" width="5.42578125" style="39" customWidth="1"/>
    <col min="12036" max="12036" width="16.140625" style="39" customWidth="1"/>
    <col min="12037" max="12037" width="35.85546875" style="39" customWidth="1"/>
    <col min="12038" max="12038" width="24" style="39" customWidth="1"/>
    <col min="12039" max="12039" width="9.28515625" style="39" customWidth="1"/>
    <col min="12040" max="12040" width="9.5703125" style="39" customWidth="1"/>
    <col min="12041" max="12289" width="11.42578125" style="39"/>
    <col min="12290" max="12290" width="9.5703125" style="39" customWidth="1"/>
    <col min="12291" max="12291" width="5.42578125" style="39" customWidth="1"/>
    <col min="12292" max="12292" width="16.140625" style="39" customWidth="1"/>
    <col min="12293" max="12293" width="35.85546875" style="39" customWidth="1"/>
    <col min="12294" max="12294" width="24" style="39" customWidth="1"/>
    <col min="12295" max="12295" width="9.28515625" style="39" customWidth="1"/>
    <col min="12296" max="12296" width="9.5703125" style="39" customWidth="1"/>
    <col min="12297" max="12545" width="11.42578125" style="39"/>
    <col min="12546" max="12546" width="9.5703125" style="39" customWidth="1"/>
    <col min="12547" max="12547" width="5.42578125" style="39" customWidth="1"/>
    <col min="12548" max="12548" width="16.140625" style="39" customWidth="1"/>
    <col min="12549" max="12549" width="35.85546875" style="39" customWidth="1"/>
    <col min="12550" max="12550" width="24" style="39" customWidth="1"/>
    <col min="12551" max="12551" width="9.28515625" style="39" customWidth="1"/>
    <col min="12552" max="12552" width="9.5703125" style="39" customWidth="1"/>
    <col min="12553" max="12801" width="11.42578125" style="39"/>
    <col min="12802" max="12802" width="9.5703125" style="39" customWidth="1"/>
    <col min="12803" max="12803" width="5.42578125" style="39" customWidth="1"/>
    <col min="12804" max="12804" width="16.140625" style="39" customWidth="1"/>
    <col min="12805" max="12805" width="35.85546875" style="39" customWidth="1"/>
    <col min="12806" max="12806" width="24" style="39" customWidth="1"/>
    <col min="12807" max="12807" width="9.28515625" style="39" customWidth="1"/>
    <col min="12808" max="12808" width="9.5703125" style="39" customWidth="1"/>
    <col min="12809" max="13057" width="11.42578125" style="39"/>
    <col min="13058" max="13058" width="9.5703125" style="39" customWidth="1"/>
    <col min="13059" max="13059" width="5.42578125" style="39" customWidth="1"/>
    <col min="13060" max="13060" width="16.140625" style="39" customWidth="1"/>
    <col min="13061" max="13061" width="35.85546875" style="39" customWidth="1"/>
    <col min="13062" max="13062" width="24" style="39" customWidth="1"/>
    <col min="13063" max="13063" width="9.28515625" style="39" customWidth="1"/>
    <col min="13064" max="13064" width="9.5703125" style="39" customWidth="1"/>
    <col min="13065" max="13313" width="11.42578125" style="39"/>
    <col min="13314" max="13314" width="9.5703125" style="39" customWidth="1"/>
    <col min="13315" max="13315" width="5.42578125" style="39" customWidth="1"/>
    <col min="13316" max="13316" width="16.140625" style="39" customWidth="1"/>
    <col min="13317" max="13317" width="35.85546875" style="39" customWidth="1"/>
    <col min="13318" max="13318" width="24" style="39" customWidth="1"/>
    <col min="13319" max="13319" width="9.28515625" style="39" customWidth="1"/>
    <col min="13320" max="13320" width="9.5703125" style="39" customWidth="1"/>
    <col min="13321" max="13569" width="11.42578125" style="39"/>
    <col min="13570" max="13570" width="9.5703125" style="39" customWidth="1"/>
    <col min="13571" max="13571" width="5.42578125" style="39" customWidth="1"/>
    <col min="13572" max="13572" width="16.140625" style="39" customWidth="1"/>
    <col min="13573" max="13573" width="35.85546875" style="39" customWidth="1"/>
    <col min="13574" max="13574" width="24" style="39" customWidth="1"/>
    <col min="13575" max="13575" width="9.28515625" style="39" customWidth="1"/>
    <col min="13576" max="13576" width="9.5703125" style="39" customWidth="1"/>
    <col min="13577" max="13825" width="11.42578125" style="39"/>
    <col min="13826" max="13826" width="9.5703125" style="39" customWidth="1"/>
    <col min="13827" max="13827" width="5.42578125" style="39" customWidth="1"/>
    <col min="13828" max="13828" width="16.140625" style="39" customWidth="1"/>
    <col min="13829" max="13829" width="35.85546875" style="39" customWidth="1"/>
    <col min="13830" max="13830" width="24" style="39" customWidth="1"/>
    <col min="13831" max="13831" width="9.28515625" style="39" customWidth="1"/>
    <col min="13832" max="13832" width="9.5703125" style="39" customWidth="1"/>
    <col min="13833" max="14081" width="11.42578125" style="39"/>
    <col min="14082" max="14082" width="9.5703125" style="39" customWidth="1"/>
    <col min="14083" max="14083" width="5.42578125" style="39" customWidth="1"/>
    <col min="14084" max="14084" width="16.140625" style="39" customWidth="1"/>
    <col min="14085" max="14085" width="35.85546875" style="39" customWidth="1"/>
    <col min="14086" max="14086" width="24" style="39" customWidth="1"/>
    <col min="14087" max="14087" width="9.28515625" style="39" customWidth="1"/>
    <col min="14088" max="14088" width="9.5703125" style="39" customWidth="1"/>
    <col min="14089" max="14337" width="11.42578125" style="39"/>
    <col min="14338" max="14338" width="9.5703125" style="39" customWidth="1"/>
    <col min="14339" max="14339" width="5.42578125" style="39" customWidth="1"/>
    <col min="14340" max="14340" width="16.140625" style="39" customWidth="1"/>
    <col min="14341" max="14341" width="35.85546875" style="39" customWidth="1"/>
    <col min="14342" max="14342" width="24" style="39" customWidth="1"/>
    <col min="14343" max="14343" width="9.28515625" style="39" customWidth="1"/>
    <col min="14344" max="14344" width="9.5703125" style="39" customWidth="1"/>
    <col min="14345" max="14593" width="11.42578125" style="39"/>
    <col min="14594" max="14594" width="9.5703125" style="39" customWidth="1"/>
    <col min="14595" max="14595" width="5.42578125" style="39" customWidth="1"/>
    <col min="14596" max="14596" width="16.140625" style="39" customWidth="1"/>
    <col min="14597" max="14597" width="35.85546875" style="39" customWidth="1"/>
    <col min="14598" max="14598" width="24" style="39" customWidth="1"/>
    <col min="14599" max="14599" width="9.28515625" style="39" customWidth="1"/>
    <col min="14600" max="14600" width="9.5703125" style="39" customWidth="1"/>
    <col min="14601" max="14849" width="11.42578125" style="39"/>
    <col min="14850" max="14850" width="9.5703125" style="39" customWidth="1"/>
    <col min="14851" max="14851" width="5.42578125" style="39" customWidth="1"/>
    <col min="14852" max="14852" width="16.140625" style="39" customWidth="1"/>
    <col min="14853" max="14853" width="35.85546875" style="39" customWidth="1"/>
    <col min="14854" max="14854" width="24" style="39" customWidth="1"/>
    <col min="14855" max="14855" width="9.28515625" style="39" customWidth="1"/>
    <col min="14856" max="14856" width="9.5703125" style="39" customWidth="1"/>
    <col min="14857" max="15105" width="11.42578125" style="39"/>
    <col min="15106" max="15106" width="9.5703125" style="39" customWidth="1"/>
    <col min="15107" max="15107" width="5.42578125" style="39" customWidth="1"/>
    <col min="15108" max="15108" width="16.140625" style="39" customWidth="1"/>
    <col min="15109" max="15109" width="35.85546875" style="39" customWidth="1"/>
    <col min="15110" max="15110" width="24" style="39" customWidth="1"/>
    <col min="15111" max="15111" width="9.28515625" style="39" customWidth="1"/>
    <col min="15112" max="15112" width="9.5703125" style="39" customWidth="1"/>
    <col min="15113" max="15361" width="11.42578125" style="39"/>
    <col min="15362" max="15362" width="9.5703125" style="39" customWidth="1"/>
    <col min="15363" max="15363" width="5.42578125" style="39" customWidth="1"/>
    <col min="15364" max="15364" width="16.140625" style="39" customWidth="1"/>
    <col min="15365" max="15365" width="35.85546875" style="39" customWidth="1"/>
    <col min="15366" max="15366" width="24" style="39" customWidth="1"/>
    <col min="15367" max="15367" width="9.28515625" style="39" customWidth="1"/>
    <col min="15368" max="15368" width="9.5703125" style="39" customWidth="1"/>
    <col min="15369" max="15617" width="11.42578125" style="39"/>
    <col min="15618" max="15618" width="9.5703125" style="39" customWidth="1"/>
    <col min="15619" max="15619" width="5.42578125" style="39" customWidth="1"/>
    <col min="15620" max="15620" width="16.140625" style="39" customWidth="1"/>
    <col min="15621" max="15621" width="35.85546875" style="39" customWidth="1"/>
    <col min="15622" max="15622" width="24" style="39" customWidth="1"/>
    <col min="15623" max="15623" width="9.28515625" style="39" customWidth="1"/>
    <col min="15624" max="15624" width="9.5703125" style="39" customWidth="1"/>
    <col min="15625" max="15873" width="11.42578125" style="39"/>
    <col min="15874" max="15874" width="9.5703125" style="39" customWidth="1"/>
    <col min="15875" max="15875" width="5.42578125" style="39" customWidth="1"/>
    <col min="15876" max="15876" width="16.140625" style="39" customWidth="1"/>
    <col min="15877" max="15877" width="35.85546875" style="39" customWidth="1"/>
    <col min="15878" max="15878" width="24" style="39" customWidth="1"/>
    <col min="15879" max="15879" width="9.28515625" style="39" customWidth="1"/>
    <col min="15880" max="15880" width="9.5703125" style="39" customWidth="1"/>
    <col min="15881" max="16129" width="11.42578125" style="39"/>
    <col min="16130" max="16130" width="9.5703125" style="39" customWidth="1"/>
    <col min="16131" max="16131" width="5.42578125" style="39" customWidth="1"/>
    <col min="16132" max="16132" width="16.140625" style="39" customWidth="1"/>
    <col min="16133" max="16133" width="35.85546875" style="39" customWidth="1"/>
    <col min="16134" max="16134" width="24" style="39" customWidth="1"/>
    <col min="16135" max="16135" width="9.28515625" style="39" customWidth="1"/>
    <col min="16136" max="16136" width="9.5703125" style="39" customWidth="1"/>
    <col min="16137" max="16384" width="11.42578125" style="39"/>
  </cols>
  <sheetData>
    <row r="1" spans="2:9" ht="13.5" thickBot="1" x14ac:dyDescent="0.25"/>
    <row r="2" spans="2:9" ht="28.5" customHeight="1" x14ac:dyDescent="0.2">
      <c r="B2" s="201" t="s">
        <v>166</v>
      </c>
      <c r="C2" s="202"/>
      <c r="D2" s="203" t="s">
        <v>167</v>
      </c>
      <c r="E2" s="204"/>
      <c r="F2" s="202"/>
      <c r="G2" s="203"/>
      <c r="H2" s="205"/>
    </row>
    <row r="3" spans="2:9" ht="13.5" thickBot="1" x14ac:dyDescent="0.25">
      <c r="B3" s="206" t="s">
        <v>168</v>
      </c>
      <c r="C3" s="207"/>
      <c r="D3" s="208" t="s">
        <v>169</v>
      </c>
      <c r="E3" s="209"/>
      <c r="F3" s="207"/>
      <c r="G3" s="208" t="s">
        <v>170</v>
      </c>
      <c r="H3" s="210"/>
    </row>
    <row r="4" spans="2:9" ht="13.5" thickBot="1" x14ac:dyDescent="0.25">
      <c r="B4" s="40"/>
      <c r="H4" s="41"/>
    </row>
    <row r="5" spans="2:9" ht="13.5" thickBot="1" x14ac:dyDescent="0.25">
      <c r="B5" s="211" t="s">
        <v>171</v>
      </c>
      <c r="C5" s="212"/>
      <c r="D5" s="212"/>
      <c r="E5" s="212"/>
      <c r="F5" s="212"/>
      <c r="G5" s="212"/>
      <c r="H5" s="213"/>
    </row>
    <row r="6" spans="2:9" ht="13.5" thickBot="1" x14ac:dyDescent="0.25">
      <c r="B6" s="214" t="s">
        <v>172</v>
      </c>
      <c r="C6" s="215"/>
      <c r="D6" s="42" t="s">
        <v>173</v>
      </c>
      <c r="E6" s="43" t="s">
        <v>174</v>
      </c>
      <c r="F6" s="216" t="s">
        <v>175</v>
      </c>
      <c r="G6" s="217"/>
      <c r="H6" s="218"/>
    </row>
    <row r="7" spans="2:9" x14ac:dyDescent="0.2">
      <c r="B7" s="219">
        <v>3</v>
      </c>
      <c r="C7" s="220"/>
      <c r="D7" s="44">
        <v>44553</v>
      </c>
      <c r="E7" s="45" t="s">
        <v>176</v>
      </c>
      <c r="F7" s="221" t="s">
        <v>177</v>
      </c>
      <c r="G7" s="222"/>
      <c r="H7" s="223"/>
    </row>
    <row r="8" spans="2:9" x14ac:dyDescent="0.2">
      <c r="B8" s="197"/>
      <c r="C8" s="198"/>
      <c r="D8" s="46"/>
      <c r="E8" s="46"/>
      <c r="F8" s="199"/>
      <c r="G8" s="199"/>
      <c r="H8" s="200"/>
    </row>
    <row r="9" spans="2:9" x14ac:dyDescent="0.2">
      <c r="B9" s="197"/>
      <c r="C9" s="198"/>
      <c r="D9" s="46"/>
      <c r="E9" s="46"/>
      <c r="F9" s="199"/>
      <c r="G9" s="199"/>
      <c r="H9" s="200"/>
      <c r="I9" s="47"/>
    </row>
    <row r="10" spans="2:9" x14ac:dyDescent="0.2">
      <c r="B10" s="197"/>
      <c r="C10" s="198"/>
      <c r="D10" s="46"/>
      <c r="E10" s="46"/>
      <c r="F10" s="199"/>
      <c r="G10" s="199"/>
      <c r="H10" s="200"/>
    </row>
    <row r="11" spans="2:9" x14ac:dyDescent="0.2">
      <c r="B11" s="197"/>
      <c r="C11" s="198"/>
      <c r="D11" s="46"/>
      <c r="E11" s="46"/>
      <c r="F11" s="199"/>
      <c r="G11" s="199"/>
      <c r="H11" s="200"/>
    </row>
    <row r="12" spans="2:9" x14ac:dyDescent="0.2">
      <c r="B12" s="197"/>
      <c r="C12" s="198"/>
      <c r="D12" s="46"/>
      <c r="E12" s="48"/>
      <c r="F12" s="199"/>
      <c r="G12" s="199"/>
      <c r="H12" s="200"/>
    </row>
    <row r="13" spans="2:9" x14ac:dyDescent="0.2">
      <c r="B13" s="197"/>
      <c r="C13" s="198"/>
      <c r="D13" s="46"/>
      <c r="E13" s="48"/>
      <c r="F13" s="199"/>
      <c r="G13" s="199"/>
      <c r="H13" s="200"/>
    </row>
    <row r="14" spans="2:9" x14ac:dyDescent="0.2">
      <c r="B14" s="197"/>
      <c r="C14" s="198"/>
      <c r="D14" s="46"/>
      <c r="E14" s="48"/>
      <c r="F14" s="199"/>
      <c r="G14" s="199"/>
      <c r="H14" s="200"/>
    </row>
    <row r="15" spans="2:9" x14ac:dyDescent="0.2">
      <c r="B15" s="197"/>
      <c r="C15" s="198"/>
      <c r="D15" s="46"/>
      <c r="E15" s="48"/>
      <c r="F15" s="199"/>
      <c r="G15" s="199"/>
      <c r="H15" s="200"/>
    </row>
    <row r="16" spans="2:9" x14ac:dyDescent="0.2">
      <c r="B16" s="197"/>
      <c r="C16" s="198"/>
      <c r="D16" s="46"/>
      <c r="E16" s="48"/>
      <c r="F16" s="199"/>
      <c r="G16" s="199"/>
      <c r="H16" s="200"/>
    </row>
    <row r="17" spans="2:8" x14ac:dyDescent="0.2">
      <c r="B17" s="197"/>
      <c r="C17" s="198"/>
      <c r="D17" s="46"/>
      <c r="E17" s="48"/>
      <c r="F17" s="199"/>
      <c r="G17" s="199"/>
      <c r="H17" s="200"/>
    </row>
    <row r="18" spans="2:8" ht="13.5" thickBot="1" x14ac:dyDescent="0.25">
      <c r="B18" s="193"/>
      <c r="C18" s="194"/>
      <c r="D18" s="49"/>
      <c r="E18" s="50"/>
      <c r="F18" s="195"/>
      <c r="G18" s="195"/>
      <c r="H18" s="196"/>
    </row>
  </sheetData>
  <mergeCells count="33">
    <mergeCell ref="B8:C8"/>
    <mergeCell ref="F8:H8"/>
    <mergeCell ref="B2:C2"/>
    <mergeCell ref="D2:F2"/>
    <mergeCell ref="G2:H2"/>
    <mergeCell ref="B3:C3"/>
    <mergeCell ref="D3:F3"/>
    <mergeCell ref="G3:H3"/>
    <mergeCell ref="B5:H5"/>
    <mergeCell ref="B6:C6"/>
    <mergeCell ref="F6:H6"/>
    <mergeCell ref="B7:C7"/>
    <mergeCell ref="F7:H7"/>
    <mergeCell ref="B9:C9"/>
    <mergeCell ref="F9:H9"/>
    <mergeCell ref="B10:C10"/>
    <mergeCell ref="F10:H10"/>
    <mergeCell ref="B11:C11"/>
    <mergeCell ref="F11:H11"/>
    <mergeCell ref="B12:C12"/>
    <mergeCell ref="F12:H12"/>
    <mergeCell ref="B13:C13"/>
    <mergeCell ref="F13:H13"/>
    <mergeCell ref="B14:C14"/>
    <mergeCell ref="F14:H14"/>
    <mergeCell ref="B18:C18"/>
    <mergeCell ref="F18:H18"/>
    <mergeCell ref="B15:C15"/>
    <mergeCell ref="F15:H15"/>
    <mergeCell ref="B16:C16"/>
    <mergeCell ref="F16:H16"/>
    <mergeCell ref="B17:C17"/>
    <mergeCell ref="F17:H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RIESGOS PROCESO 2021</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CALIDAD03</dc:creator>
  <cp:lastModifiedBy>jorge armando figueredo malagon</cp:lastModifiedBy>
  <cp:lastPrinted>2022-04-19T22:00:58Z</cp:lastPrinted>
  <dcterms:created xsi:type="dcterms:W3CDTF">2017-03-02T21:47:49Z</dcterms:created>
  <dcterms:modified xsi:type="dcterms:W3CDTF">2023-01-12T16:24:08Z</dcterms:modified>
</cp:coreProperties>
</file>